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'Hospitality'!$A$1:$E$22</definedName>
  </definedNames>
  <calcPr fullCalcOnLoad="1"/>
</workbook>
</file>

<file path=xl/sharedStrings.xml><?xml version="1.0" encoding="utf-8"?>
<sst xmlns="http://schemas.openxmlformats.org/spreadsheetml/2006/main" count="486" uniqueCount="195">
  <si>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</si>
  <si>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</si>
  <si>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</si>
  <si>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</si>
  <si>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</si>
  <si>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</si>
  <si>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</si>
  <si>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</si>
  <si>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</si>
  <si>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</si>
  <si>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</si>
  <si>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</si>
  <si>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</si>
  <si>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</si>
  <si>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</si>
  <si>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</si>
  <si>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</si>
  <si>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</si>
  <si>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</si>
  <si>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</si>
  <si>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</si>
  <si>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 xml:space="preserve">Graeme Benny </t>
  </si>
  <si>
    <t>Careers New Zealand</t>
  </si>
  <si>
    <t xml:space="preserve">Name of CE </t>
  </si>
  <si>
    <t xml:space="preserve">Name of organisation </t>
  </si>
  <si>
    <t>Name of organisation</t>
  </si>
  <si>
    <t>Wellington</t>
  </si>
  <si>
    <t xml:space="preserve">Name of Chief Executive </t>
  </si>
  <si>
    <t>Non-Credit Card expenses</t>
  </si>
  <si>
    <t>Hamilton</t>
  </si>
  <si>
    <t>Auckland</t>
  </si>
  <si>
    <t>Christchurch</t>
  </si>
  <si>
    <t>Purpose</t>
  </si>
  <si>
    <t>Nelson</t>
  </si>
  <si>
    <t>Total</t>
  </si>
  <si>
    <t xml:space="preserve">Booking/Access fees </t>
  </si>
  <si>
    <t>Car parking</t>
  </si>
  <si>
    <t>Non-expenses</t>
  </si>
  <si>
    <t>WLG/ALK/WLG</t>
  </si>
  <si>
    <t>Parking - meeting at Treasury</t>
  </si>
  <si>
    <t>Breakfast</t>
  </si>
  <si>
    <t>Working Lunch</t>
  </si>
  <si>
    <t>Computer equipment</t>
  </si>
  <si>
    <t>Credit card expenses</t>
  </si>
  <si>
    <t>Acccommodation</t>
  </si>
  <si>
    <t>Parking - travel to Auckland</t>
  </si>
  <si>
    <t>Parking - meetings at MBIE and Treasury</t>
  </si>
  <si>
    <t>Parking - meeting at MPI</t>
  </si>
  <si>
    <t>Non credit card -expenses</t>
  </si>
  <si>
    <t>Period 01/01/13 - 30/06/13</t>
  </si>
  <si>
    <t>Booking/Access fees for reservations - Feb travel</t>
  </si>
  <si>
    <t>Booking/Access fees for reservations - March travel</t>
  </si>
  <si>
    <t>Booking/Access fees for reservations - April  travel</t>
  </si>
  <si>
    <t>Booking/Access fees for reservations - May  travel</t>
  </si>
  <si>
    <t>70/5/2013</t>
  </si>
  <si>
    <t xml:space="preserve">Graeme Benny AirNZ AKL Koru Club M/Ship </t>
  </si>
  <si>
    <t>Membership</t>
  </si>
  <si>
    <t>Air Travel</t>
  </si>
  <si>
    <t>Car Rental</t>
  </si>
  <si>
    <t>Toll Charge</t>
  </si>
  <si>
    <t>WLG/AKL/WLG</t>
  </si>
  <si>
    <t>WLG/NSN/CHC/DUD/WLG</t>
  </si>
  <si>
    <t>Dunedin</t>
  </si>
  <si>
    <t>Parking ESLB meeting</t>
  </si>
  <si>
    <t>Parking meeting with Peter Hughes</t>
  </si>
  <si>
    <t>Parking while at Ministrial Cross Sector forum in Auckland</t>
  </si>
  <si>
    <t>Parking for travel to Ministrial Cross Sector forum in Auckland</t>
  </si>
  <si>
    <t>SAP Team meeting and planning Auckland</t>
  </si>
  <si>
    <t>Mtg with Peter Douglas Te Ohu Kaimoana</t>
  </si>
  <si>
    <t>Parking for Southern Team office visits</t>
  </si>
  <si>
    <t>Parking for Northern Team office visits</t>
  </si>
  <si>
    <t>Parking in Auckland during Open NZ meeting</t>
  </si>
  <si>
    <t>Rental car refuel on Southern Team office visits</t>
  </si>
  <si>
    <t>Rental car refuel - Northern Team office visits</t>
  </si>
  <si>
    <t>Rental car refuel Napier - Northern Team office visits</t>
  </si>
  <si>
    <t>Rental care refuel Rotorua - Northern Team office visits</t>
  </si>
  <si>
    <t>Napier</t>
  </si>
  <si>
    <t>Rotorua</t>
  </si>
  <si>
    <t>Cab airport to CBD return from Northern Team office visits</t>
  </si>
  <si>
    <t>WLG/HLZ/WLG</t>
  </si>
  <si>
    <t>Parking Youth Guarantee Mtg at MOE, Wellington</t>
  </si>
  <si>
    <t>Lunch with Lester Oakes, Wellington</t>
  </si>
  <si>
    <t>Parking Auckland trip for Benchmarks launch</t>
  </si>
  <si>
    <t>Parking Dunedin Otago Careers Festival</t>
  </si>
  <si>
    <t>Parking Otago Careers Festival</t>
  </si>
  <si>
    <t>Sydney</t>
  </si>
  <si>
    <t>Otago</t>
  </si>
  <si>
    <t>Taxi charge</t>
  </si>
  <si>
    <t>International Air Travel</t>
  </si>
  <si>
    <t>WLG/AKL/SYD/WLG</t>
  </si>
  <si>
    <t>Dinner</t>
  </si>
  <si>
    <t xml:space="preserve">Napier </t>
  </si>
  <si>
    <t>Breakfast Auckland Trip for Benchmarks</t>
  </si>
  <si>
    <t xml:space="preserve">Sydney </t>
  </si>
  <si>
    <t>APPLE iPad USB Power Adapter XC6623 ($49.00incl)</t>
  </si>
  <si>
    <t>Monthly car parking Jan 13</t>
  </si>
  <si>
    <t>Monthly car parking Feb 13</t>
  </si>
  <si>
    <t>Monthly car parking Mar 13</t>
  </si>
  <si>
    <t>Monthly car parking April 13</t>
  </si>
  <si>
    <t>Monthly car parking May 13</t>
  </si>
  <si>
    <t>Monthly car parking June 13</t>
  </si>
  <si>
    <t>SLT and MBIE mtg 13.12.12, lunch for 8-SLT and MBIE mtg 13.1</t>
  </si>
  <si>
    <t>Working tea</t>
  </si>
  <si>
    <t>Working Dinner</t>
  </si>
  <si>
    <t>Lunch with Defence Team, Optimise HR</t>
  </si>
  <si>
    <t>Working Drinks</t>
  </si>
  <si>
    <t>Working Tea</t>
  </si>
  <si>
    <t>Lunch 1Mar Defence Shared Services and Optimise Finance</t>
  </si>
  <si>
    <t>Working coffee</t>
  </si>
  <si>
    <t>Dinner with Deputy Chair in Hamilton</t>
  </si>
  <si>
    <t>Ministerial Cross-sector Forum (Auckland)</t>
  </si>
  <si>
    <t>Northern area day</t>
  </si>
  <si>
    <t>SAP Cloud computing meeting</t>
  </si>
  <si>
    <t>Northern offices visits</t>
  </si>
  <si>
    <t>Wakatu and Southern offices visits</t>
  </si>
  <si>
    <t>Meet with Melville Principal, Auckland benchmarks launch</t>
  </si>
  <si>
    <t>Career Development incl Vocational Pathways presentation in Oamaru</t>
  </si>
  <si>
    <t>CDAA National Careers Conference</t>
  </si>
  <si>
    <t>World Business Capability Congress 2012</t>
  </si>
  <si>
    <t>Meeting with Wakatu Corporation</t>
  </si>
  <si>
    <t>Travel to airport</t>
  </si>
  <si>
    <t>Meeting with Deputy Chair</t>
  </si>
  <si>
    <t>Southern regional staff visits</t>
  </si>
  <si>
    <t>Central North regional staff visit</t>
  </si>
  <si>
    <t>Northern staff visit</t>
  </si>
  <si>
    <t>Auckland offices visits</t>
  </si>
  <si>
    <t>Dunedin offices visits</t>
  </si>
  <si>
    <t>Taxi to SLT planning session in Mt Cook</t>
  </si>
  <si>
    <t>Taxi from SLT planning session in Mt Cook</t>
  </si>
  <si>
    <t>Taxi CDAA National Careers Conference Sydney</t>
  </si>
  <si>
    <t>Train Travel(Aus)</t>
  </si>
  <si>
    <t>Dinner Oamaru Otago Careers Festival</t>
  </si>
  <si>
    <t>Hospitality Dunedin Otago Careers Festival</t>
  </si>
  <si>
    <t>Breakfast Otago Careers Festival</t>
  </si>
  <si>
    <t>Hospitality to CNZ Chair &amp; GM SD pre Budget Lock up</t>
  </si>
  <si>
    <t>Meal</t>
  </si>
  <si>
    <t>Dinner CDAA National Careers Conference Sydney</t>
  </si>
  <si>
    <t>Dinner Peter Tatham,Executive Director Career Industry Council of Aus</t>
  </si>
  <si>
    <t>Hotel IBIS Sydney,Travel expenses: beverage, shuttle, cc surchage</t>
  </si>
  <si>
    <t>Sundry expense</t>
  </si>
  <si>
    <t>Southern Team Visits</t>
  </si>
  <si>
    <t>22/02/2013</t>
  </si>
  <si>
    <t>14/02/2013</t>
  </si>
  <si>
    <t>05/03/2013</t>
  </si>
  <si>
    <t>Dunedin/Nelson</t>
  </si>
  <si>
    <t>Car Parking</t>
  </si>
  <si>
    <t>Accommodation</t>
  </si>
  <si>
    <t>Metro Hotel - CDAA National Careers Conference</t>
  </si>
  <si>
    <t xml:space="preserve">Parking </t>
  </si>
  <si>
    <t>Auckland offices visit</t>
  </si>
  <si>
    <t>Parking CDAA National Careers Conference to Sydney</t>
  </si>
  <si>
    <t>Total GST inc</t>
  </si>
  <si>
    <t>Working lunch</t>
  </si>
  <si>
    <t>Taxi CDAA National Careers Conference to Sydney</t>
  </si>
  <si>
    <t>Dinner in Dunedin 6 Machr Sthn Team Office Visits</t>
  </si>
  <si>
    <t>Dinner in Chch 7 March Sthn Team Office Visits</t>
  </si>
  <si>
    <t>Hospitality 7.12.12 (drinks x2 Caffe Astoria Wgtn )</t>
  </si>
  <si>
    <t>Parking 3 days - travel to Auckland</t>
  </si>
  <si>
    <t>Parking Optimse prjoect at Treausry</t>
  </si>
  <si>
    <t>Parking - travel to Auckland (2 days)</t>
  </si>
  <si>
    <t>Breakfast in Chch 8 March Sthn Team Office Visits</t>
  </si>
  <si>
    <t>Breakfast in Dunedin 7 March Sthn Team Office Visits</t>
  </si>
  <si>
    <t xml:space="preserve">Coffee with Business NZ </t>
  </si>
  <si>
    <t xml:space="preserve">Lunch with MBIE CE </t>
  </si>
  <si>
    <t>Dinner in Napier  Nrthn Team Office Visits</t>
  </si>
  <si>
    <t>Breakfast in Hamilton  Nrthn Team Office Visits</t>
  </si>
  <si>
    <t>Breakfast in Napier  Nrthn Team Office Visits</t>
  </si>
  <si>
    <t xml:space="preserve">Lunch with Open NZ </t>
  </si>
  <si>
    <t xml:space="preserve">Lunch with MBIE DCE </t>
  </si>
  <si>
    <t xml:space="preserve">Ministrial Cross Sector Forum </t>
  </si>
  <si>
    <t xml:space="preserve">Dinner with Auck Capability Mgr </t>
  </si>
  <si>
    <t>Lunch with Jack Steer from the NZ Defence Force</t>
  </si>
  <si>
    <t>Dinner Auckland  Tonys Wellesley St Auck</t>
  </si>
  <si>
    <t xml:space="preserve">Lunch with Hamilton Team </t>
  </si>
  <si>
    <t>Wellington/Dunedin</t>
  </si>
  <si>
    <t>Auckland offices visit - 2 days</t>
  </si>
  <si>
    <t>Ministerial Cross-sector Forum (Auckland) - 2 days</t>
  </si>
  <si>
    <t>SAP Cloud computing meeting/Forum - 3 days</t>
  </si>
  <si>
    <t>Meetings with regional staff - 4 days</t>
  </si>
  <si>
    <t>Meetings with regional staff - 3 days</t>
  </si>
  <si>
    <t>Auckland for Benchmarks launch - 2 dasy</t>
  </si>
  <si>
    <t>Dunedin/Otago Careers Festival  - 3 days</t>
  </si>
  <si>
    <t>Insurance</t>
  </si>
  <si>
    <t>Sydney to Hobart</t>
  </si>
  <si>
    <t>Hobart</t>
  </si>
  <si>
    <t>Accommodation/Breakfast/Dinner</t>
  </si>
  <si>
    <t>Nil return</t>
  </si>
  <si>
    <t xml:space="preserve">Lunch with Fuji Xerox x3 people Auckland </t>
  </si>
  <si>
    <t>XMAS afternoon tea  items from New World</t>
  </si>
  <si>
    <t>XMAS afternoon tea , items from New World</t>
  </si>
  <si>
    <t>National Leadership Meeting for 20</t>
  </si>
  <si>
    <t xml:space="preserve">Vegetarian NLT Lunch Nat Office </t>
  </si>
  <si>
    <t xml:space="preserve">SLT Planning Session </t>
  </si>
  <si>
    <t>Catering for National Leadership Team</t>
  </si>
  <si>
    <t xml:space="preserve">GB Lunch with InZone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</si>
</sst>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d/mm/yy;@"/>
    <numFmt numFmtId="166" formatCode="0.0"/>
    <numFmt numFmtId="167" formatCode="[$-1409]dddd\,\ d\ mmmm\ yyyy"/>
    <numFmt numFmtId="168" formatCode="d/mm/yyyy&quot;  &quot;h\:mm\:ss\ AM/PM"/>
    <numFmt numFmtId="169" formatCode="0;0"/>
    <numFmt numFmtId="170" formatCode="0.000"/>
    <numFmt numFmtId="171" formatCode="_(&quot;$&quot;* #,##0.00_);_(&quot;$&quot;* \(#,##0.00\);_(&quot;$&quot;* &quot;-&quot;??_);_(@_)"/>
    <numFmt numFmtId="172" formatCode="_-&quot;$&quot;* #,##0.00_-;\-&quot;$&quot;* #,##0.00_-;_-&quot;$&quot;* &quot; - &quot;??_-;_-@_-"/>
    <numFmt numFmtId="173" formatCode="mmm\-yyyy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_-* #,##0.0_-;\-* #,##0.0_-;_-* &quot;-&quot;??_-;_-@_-"/>
    <numFmt numFmtId="180" formatCode="_-* #,##0_-;\-* #,##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10" fillId="0" borderId="0">
      <alignment/>
      <protection/>
    </xf>
    <xf numFmtId="0" fontId="7" fillId="0" borderId="0">
      <alignment vertical="top"/>
      <protection/>
    </xf>
    <xf numFmtId="0" fontId="1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7" fillId="32" borderId="7" applyNumberFormat="0" applyFont="0" applyAlignment="0" applyProtection="0"/>
    <xf numFmtId="0" fontId="45" fillId="27" borderId="8" applyNumberFormat="0" applyAlignment="0" applyProtection="0"/>
    <xf numFmtId="9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4" fontId="0" fillId="0" borderId="0" xfId="0" applyNumberFormat="1" applyAlignment="1">
      <alignment wrapText="1"/>
    </xf>
    <xf numFmtId="43" fontId="2" fillId="0" borderId="11" xfId="42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 quotePrefix="1">
      <alignment horizontal="right" wrapText="1"/>
    </xf>
    <xf numFmtId="14" fontId="7" fillId="0" borderId="0" xfId="0" applyNumberFormat="1" applyFont="1" applyBorder="1" applyAlignment="1" quotePrefix="1">
      <alignment horizontal="right" wrapText="1"/>
    </xf>
    <xf numFmtId="14" fontId="0" fillId="0" borderId="0" xfId="0" applyNumberFormat="1" applyAlignment="1" quotePrefix="1">
      <alignment horizontal="right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3" fontId="2" fillId="0" borderId="0" xfId="42" applyFont="1" applyAlignment="1">
      <alignment wrapText="1"/>
    </xf>
    <xf numFmtId="43" fontId="5" fillId="0" borderId="10" xfId="42" applyFont="1" applyBorder="1" applyAlignment="1">
      <alignment wrapText="1"/>
    </xf>
    <xf numFmtId="43" fontId="4" fillId="0" borderId="11" xfId="42" applyFont="1" applyBorder="1" applyAlignment="1">
      <alignment wrapText="1"/>
    </xf>
    <xf numFmtId="43" fontId="10" fillId="0" borderId="0" xfId="42" applyFont="1" applyAlignment="1">
      <alignment wrapText="1"/>
    </xf>
    <xf numFmtId="43" fontId="10" fillId="0" borderId="0" xfId="42" applyFont="1" applyBorder="1" applyAlignment="1">
      <alignment wrapText="1"/>
    </xf>
    <xf numFmtId="43" fontId="10" fillId="0" borderId="0" xfId="42" applyFont="1" applyFill="1" applyBorder="1" applyAlignment="1">
      <alignment wrapText="1"/>
    </xf>
    <xf numFmtId="43" fontId="11" fillId="0" borderId="11" xfId="42" applyFont="1" applyBorder="1" applyAlignment="1">
      <alignment wrapText="1"/>
    </xf>
    <xf numFmtId="43" fontId="0" fillId="0" borderId="0" xfId="42" applyFont="1" applyAlignment="1">
      <alignment wrapText="1"/>
    </xf>
    <xf numFmtId="43" fontId="2" fillId="0" borderId="10" xfId="42" applyFont="1" applyBorder="1" applyAlignment="1">
      <alignment wrapText="1"/>
    </xf>
    <xf numFmtId="43" fontId="7" fillId="0" borderId="0" xfId="42" applyFont="1" applyBorder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43" fontId="7" fillId="0" borderId="0" xfId="42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43" fontId="0" fillId="0" borderId="0" xfId="42" applyFont="1" applyFill="1" applyBorder="1" applyAlignment="1">
      <alignment wrapText="1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4" fillId="34" borderId="1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43" fontId="4" fillId="33" borderId="11" xfId="42" applyFont="1" applyFill="1" applyBorder="1" applyAlignment="1">
      <alignment wrapText="1"/>
    </xf>
    <xf numFmtId="0" fontId="12" fillId="0" borderId="0" xfId="0" applyFont="1" applyAlignment="1">
      <alignment wrapText="1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65" fontId="1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2" fontId="13" fillId="0" borderId="0" xfId="0" applyNumberFormat="1" applyFont="1" applyAlignment="1">
      <alignment horizontal="right"/>
    </xf>
    <xf numFmtId="43" fontId="13" fillId="0" borderId="0" xfId="42" applyFont="1" applyAlignment="1">
      <alignment horizontal="right"/>
    </xf>
    <xf numFmtId="43" fontId="14" fillId="34" borderId="11" xfId="42" applyFont="1" applyFill="1" applyBorder="1" applyAlignment="1">
      <alignment wrapText="1"/>
    </xf>
    <xf numFmtId="14" fontId="7" fillId="0" borderId="0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43" fontId="11" fillId="0" borderId="0" xfId="42" applyFont="1" applyAlignment="1">
      <alignment wrapText="1"/>
    </xf>
    <xf numFmtId="43" fontId="4" fillId="34" borderId="11" xfId="42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2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0" fontId="49" fillId="0" borderId="0" xfId="0" applyFont="1" applyAlignment="1">
      <alignment wrapText="1"/>
    </xf>
    <xf numFmtId="165" fontId="13" fillId="0" borderId="0" xfId="0" applyNumberFormat="1" applyFont="1" applyAlignment="1">
      <alignment horizontal="right"/>
    </xf>
    <xf numFmtId="43" fontId="5" fillId="0" borderId="10" xfId="42" applyFont="1" applyBorder="1" applyAlignment="1">
      <alignment horizontal="left" wrapText="1"/>
    </xf>
    <xf numFmtId="0" fontId="49" fillId="0" borderId="0" xfId="0" applyFont="1" applyAlignment="1">
      <alignment horizontal="right" wrapText="1"/>
    </xf>
    <xf numFmtId="43" fontId="11" fillId="0" borderId="0" xfId="42" applyFont="1" applyAlignment="1">
      <alignment horizontal="right"/>
    </xf>
    <xf numFmtId="43" fontId="49" fillId="0" borderId="0" xfId="42" applyFont="1" applyAlignment="1">
      <alignment wrapText="1"/>
    </xf>
    <xf numFmtId="2" fontId="49" fillId="0" borderId="0" xfId="0" applyNumberFormat="1" applyFont="1" applyAlignment="1">
      <alignment wrapText="1"/>
    </xf>
    <xf numFmtId="43" fontId="0" fillId="0" borderId="0" xfId="42" applyFont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2" fontId="0" fillId="0" borderId="0" xfId="0" applyNumberFormat="1" applyFill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2" fontId="10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4" fontId="7" fillId="0" borderId="0" xfId="59" applyNumberFormat="1" applyFont="1" applyAlignment="1">
      <alignment/>
      <protection/>
    </xf>
    <xf numFmtId="0" fontId="7" fillId="0" borderId="0" xfId="59" applyFont="1" applyAlignment="1">
      <alignment/>
      <protection/>
    </xf>
    <xf numFmtId="0" fontId="7" fillId="0" borderId="0" xfId="59" applyFont="1" applyAlignment="1">
      <alignment horizontal="left"/>
      <protection/>
    </xf>
    <xf numFmtId="4" fontId="7" fillId="0" borderId="0" xfId="59" applyNumberFormat="1" applyFont="1" applyAlignment="1">
      <alignment horizontal="right"/>
      <protection/>
    </xf>
    <xf numFmtId="14" fontId="7" fillId="0" borderId="0" xfId="58" applyNumberFormat="1" applyFont="1" applyAlignment="1">
      <alignment/>
      <protection/>
    </xf>
    <xf numFmtId="4" fontId="7" fillId="0" borderId="0" xfId="58" applyNumberFormat="1" applyFont="1" applyAlignment="1">
      <alignment/>
      <protection/>
    </xf>
    <xf numFmtId="0" fontId="7" fillId="0" borderId="0" xfId="58" applyFont="1" applyAlignment="1">
      <alignment/>
      <protection/>
    </xf>
    <xf numFmtId="2" fontId="7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7" fillId="0" borderId="0" xfId="59" applyFont="1" applyFill="1" applyAlignment="1">
      <alignment/>
      <protection/>
    </xf>
    <xf numFmtId="14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16" fontId="12" fillId="0" borderId="0" xfId="0" applyNumberFormat="1" applyFont="1" applyAlignment="1">
      <alignment/>
    </xf>
    <xf numFmtId="14" fontId="0" fillId="0" borderId="0" xfId="0" applyNumberFormat="1" applyAlignment="1">
      <alignment horizontal="right" wrapText="1"/>
    </xf>
    <xf numFmtId="0" fontId="10" fillId="0" borderId="0" xfId="63" applyFont="1" applyAlignment="1">
      <alignment/>
      <protection/>
    </xf>
    <xf numFmtId="2" fontId="10" fillId="0" borderId="0" xfId="61" applyNumberFormat="1" applyFont="1" applyAlignment="1">
      <alignment horizontal="right"/>
      <protection/>
    </xf>
    <xf numFmtId="0" fontId="10" fillId="0" borderId="0" xfId="61" applyFont="1" applyAlignment="1">
      <alignment/>
      <protection/>
    </xf>
    <xf numFmtId="0" fontId="0" fillId="0" borderId="0" xfId="0" applyFont="1" applyAlignment="1">
      <alignment horizontal="left" wrapText="1"/>
    </xf>
    <xf numFmtId="0" fontId="10" fillId="0" borderId="0" xfId="61" applyFont="1">
      <alignment/>
      <protection/>
    </xf>
    <xf numFmtId="2" fontId="10" fillId="0" borderId="0" xfId="61" applyNumberFormat="1" applyFont="1" applyAlignment="1">
      <alignment horizontal="left"/>
      <protection/>
    </xf>
    <xf numFmtId="2" fontId="10" fillId="0" borderId="0" xfId="63" applyNumberFormat="1" applyFont="1" applyAlignment="1">
      <alignment horizontal="left"/>
      <protection/>
    </xf>
    <xf numFmtId="14" fontId="7" fillId="0" borderId="0" xfId="59" applyNumberFormat="1" applyFont="1">
      <alignment vertical="top"/>
      <protection/>
    </xf>
    <xf numFmtId="0" fontId="7" fillId="0" borderId="0" xfId="59" applyFont="1" applyAlignment="1">
      <alignment vertical="center"/>
      <protection/>
    </xf>
    <xf numFmtId="43" fontId="0" fillId="0" borderId="0" xfId="0" applyNumberFormat="1" applyAlignment="1">
      <alignment wrapText="1"/>
    </xf>
    <xf numFmtId="2" fontId="10" fillId="0" borderId="0" xfId="63" applyNumberFormat="1" applyFont="1" applyAlignment="1">
      <alignment/>
      <protection/>
    </xf>
    <xf numFmtId="2" fontId="10" fillId="0" borderId="0" xfId="61" applyNumberFormat="1" applyFont="1" applyFill="1" applyAlignment="1">
      <alignment horizontal="right"/>
      <protection/>
    </xf>
    <xf numFmtId="2" fontId="10" fillId="0" borderId="0" xfId="63" applyNumberFormat="1" applyFont="1" applyFill="1" applyAlignment="1">
      <alignment horizontal="right"/>
      <protection/>
    </xf>
    <xf numFmtId="2" fontId="10" fillId="0" borderId="0" xfId="63" applyNumberFormat="1" applyFont="1" applyFill="1" applyAlignment="1">
      <alignment/>
      <protection/>
    </xf>
    <xf numFmtId="43" fontId="49" fillId="0" borderId="0" xfId="42" applyFont="1" applyAlignment="1">
      <alignment horizontal="left" wrapText="1"/>
    </xf>
    <xf numFmtId="14" fontId="10" fillId="0" borderId="0" xfId="0" applyNumberFormat="1" applyFont="1" applyAlignment="1">
      <alignment wrapText="1"/>
    </xf>
    <xf numFmtId="0" fontId="10" fillId="0" borderId="0" xfId="0" applyFont="1" applyAlignment="1">
      <alignment horizontal="left" wrapText="1"/>
    </xf>
    <xf numFmtId="43" fontId="2" fillId="0" borderId="0" xfId="0" applyNumberFormat="1" applyFont="1" applyFill="1" applyBorder="1" applyAlignment="1">
      <alignment wrapText="1"/>
    </xf>
    <xf numFmtId="2" fontId="0" fillId="0" borderId="0" xfId="0" applyNumberFormat="1" applyFont="1" applyAlignment="1">
      <alignment wrapText="1"/>
    </xf>
    <xf numFmtId="14" fontId="7" fillId="0" borderId="0" xfId="59" applyNumberFormat="1" applyFont="1" applyAlignment="1">
      <alignment horizontal="right"/>
      <protection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2" fontId="7" fillId="0" borderId="0" xfId="59" applyNumberFormat="1" applyFont="1" applyAlignment="1">
      <alignment horizontal="right"/>
      <protection/>
    </xf>
    <xf numFmtId="14" fontId="7" fillId="0" borderId="0" xfId="59" applyNumberFormat="1" applyFont="1" applyAlignment="1">
      <alignment horizontal="left"/>
      <protection/>
    </xf>
    <xf numFmtId="0" fontId="12" fillId="0" borderId="0" xfId="0" applyFont="1" applyAlignment="1">
      <alignment horizontal="left"/>
    </xf>
    <xf numFmtId="2" fontId="10" fillId="0" borderId="0" xfId="61" applyNumberFormat="1" applyFont="1" applyFill="1" applyAlignment="1">
      <alignment/>
      <protection/>
    </xf>
    <xf numFmtId="2" fontId="0" fillId="0" borderId="0" xfId="0" applyNumberFormat="1" applyAlignment="1">
      <alignment horizontal="right" wrapText="1"/>
    </xf>
    <xf numFmtId="0" fontId="1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2" fontId="10" fillId="0" borderId="0" xfId="61" applyNumberFormat="1" applyFont="1" applyFill="1" applyAlignment="1">
      <alignment horizontal="left"/>
      <protection/>
    </xf>
    <xf numFmtId="14" fontId="10" fillId="0" borderId="0" xfId="0" applyNumberFormat="1" applyFont="1" applyFill="1" applyAlignment="1">
      <alignment wrapText="1"/>
    </xf>
    <xf numFmtId="165" fontId="11" fillId="0" borderId="0" xfId="0" applyNumberFormat="1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tabSelected="1" zoomScalePageLayoutView="0" workbookViewId="0" topLeftCell="A120">
      <selection activeCell="B135" sqref="B135"/>
    </sheetView>
  </sheetViews>
  <sheetFormatPr defaultColWidth="9.140625" defaultRowHeight="12.75"/>
  <cols>
    <col min="1" max="1" width="23.8515625" style="2" customWidth="1"/>
    <col min="2" max="2" width="23.140625" style="28" customWidth="1"/>
    <col min="3" max="3" width="62.421875" style="2" customWidth="1"/>
    <col min="4" max="4" width="40.140625" style="2" customWidth="1"/>
    <col min="5" max="5" width="27.8515625" style="2" customWidth="1"/>
    <col min="6" max="6" width="9.140625" style="36" customWidth="1"/>
    <col min="7" max="7" width="11.57421875" style="36" bestFit="1" customWidth="1"/>
    <col min="8" max="16384" width="9.140625" style="36" customWidth="1"/>
  </cols>
  <sheetData>
    <row r="1" spans="1:5" s="56" customFormat="1" ht="36" customHeight="1">
      <c r="A1" s="9" t="s">
        <v>24</v>
      </c>
      <c r="B1" s="22" t="s">
        <v>22</v>
      </c>
      <c r="C1" s="6"/>
      <c r="D1" s="6"/>
      <c r="E1" s="6"/>
    </row>
    <row r="2" spans="1:5" s="56" customFormat="1" ht="35.25" customHeight="1">
      <c r="A2" s="10" t="s">
        <v>27</v>
      </c>
      <c r="B2" s="23" t="s">
        <v>21</v>
      </c>
      <c r="C2" s="10" t="s">
        <v>49</v>
      </c>
      <c r="D2" s="3"/>
      <c r="E2" s="3"/>
    </row>
    <row r="3" spans="1:5" s="56" customFormat="1" ht="15" customHeight="1">
      <c r="A3" s="10"/>
      <c r="B3" s="23"/>
      <c r="C3" s="10"/>
      <c r="D3" s="3"/>
      <c r="E3" s="3"/>
    </row>
    <row r="4" spans="1:5" s="20" customFormat="1" ht="37.5" customHeight="1">
      <c r="A4" s="41" t="s">
        <v>0</v>
      </c>
      <c r="B4" s="42" t="s">
        <v>43</v>
      </c>
      <c r="C4" s="4"/>
      <c r="D4" s="4"/>
      <c r="E4" s="4"/>
    </row>
    <row r="5" spans="1:5" s="56" customFormat="1" ht="12.75">
      <c r="A5" s="3" t="s">
        <v>2</v>
      </c>
      <c r="B5" s="12" t="s">
        <v>3</v>
      </c>
      <c r="C5" s="3" t="s">
        <v>4</v>
      </c>
      <c r="D5" s="3" t="s">
        <v>5</v>
      </c>
      <c r="E5" s="3" t="s">
        <v>6</v>
      </c>
    </row>
    <row r="6" spans="1:5" s="56" customFormat="1" ht="24.75" customHeight="1">
      <c r="A6" s="108">
        <v>41416</v>
      </c>
      <c r="B6" s="103">
        <v>60.92</v>
      </c>
      <c r="C6" s="109" t="s">
        <v>129</v>
      </c>
      <c r="D6" s="96" t="s">
        <v>87</v>
      </c>
      <c r="E6" s="98" t="s">
        <v>85</v>
      </c>
    </row>
    <row r="7" spans="1:5" s="56" customFormat="1" ht="24.75" customHeight="1">
      <c r="A7" s="108">
        <v>41418</v>
      </c>
      <c r="B7" s="103">
        <v>59.59000000000001</v>
      </c>
      <c r="C7" s="109" t="s">
        <v>129</v>
      </c>
      <c r="D7" s="96" t="s">
        <v>87</v>
      </c>
      <c r="E7" s="98" t="s">
        <v>184</v>
      </c>
    </row>
    <row r="8" spans="1:5" s="56" customFormat="1" ht="24.75" customHeight="1">
      <c r="A8" s="108">
        <v>41416</v>
      </c>
      <c r="B8" s="103">
        <v>86.83</v>
      </c>
      <c r="C8" s="109" t="s">
        <v>136</v>
      </c>
      <c r="D8" s="96" t="s">
        <v>90</v>
      </c>
      <c r="E8" s="98" t="s">
        <v>85</v>
      </c>
    </row>
    <row r="9" spans="1:8" s="56" customFormat="1" ht="24.75" customHeight="1">
      <c r="A9" s="11">
        <v>41417</v>
      </c>
      <c r="B9" s="103">
        <v>560.5445</v>
      </c>
      <c r="C9" s="96" t="s">
        <v>147</v>
      </c>
      <c r="D9" s="96" t="s">
        <v>185</v>
      </c>
      <c r="E9" s="72" t="s">
        <v>85</v>
      </c>
      <c r="H9" s="74"/>
    </row>
    <row r="10" spans="1:8" s="56" customFormat="1" ht="24.75" customHeight="1">
      <c r="A10" s="11">
        <v>41419</v>
      </c>
      <c r="B10" s="103">
        <v>17.1925</v>
      </c>
      <c r="C10" s="96" t="s">
        <v>153</v>
      </c>
      <c r="D10" s="96" t="s">
        <v>87</v>
      </c>
      <c r="E10" s="72" t="s">
        <v>85</v>
      </c>
      <c r="H10" s="74"/>
    </row>
    <row r="11" spans="1:5" s="56" customFormat="1" ht="24.75" customHeight="1">
      <c r="A11" s="108">
        <v>41419</v>
      </c>
      <c r="B11" s="103">
        <v>151.43</v>
      </c>
      <c r="C11" s="109" t="s">
        <v>137</v>
      </c>
      <c r="D11" s="96" t="s">
        <v>90</v>
      </c>
      <c r="E11" s="72" t="s">
        <v>184</v>
      </c>
    </row>
    <row r="12" spans="1:5" s="56" customFormat="1" ht="24.75" customHeight="1">
      <c r="A12" s="108">
        <v>41420</v>
      </c>
      <c r="B12" s="103">
        <v>27.369999999999997</v>
      </c>
      <c r="C12" s="109" t="s">
        <v>138</v>
      </c>
      <c r="D12" s="96" t="s">
        <v>139</v>
      </c>
      <c r="E12" s="72" t="s">
        <v>85</v>
      </c>
    </row>
    <row r="14" spans="1:2" ht="12.75">
      <c r="A14" s="65" t="s">
        <v>151</v>
      </c>
      <c r="B14" s="67">
        <f>SUM(B6:B13)</f>
        <v>963.8770000000001</v>
      </c>
    </row>
    <row r="18" spans="1:5" s="20" customFormat="1" ht="32.25" customHeight="1">
      <c r="A18" s="41" t="s">
        <v>0</v>
      </c>
      <c r="B18" s="42" t="s">
        <v>37</v>
      </c>
      <c r="C18" s="4"/>
      <c r="D18" s="4"/>
      <c r="E18" s="4"/>
    </row>
    <row r="19" spans="1:5" s="56" customFormat="1" ht="12.75" customHeight="1">
      <c r="A19" s="3" t="s">
        <v>2</v>
      </c>
      <c r="B19" s="12" t="s">
        <v>3</v>
      </c>
      <c r="C19" s="3" t="s">
        <v>4</v>
      </c>
      <c r="D19" s="3" t="s">
        <v>5</v>
      </c>
      <c r="E19" s="3" t="s">
        <v>6</v>
      </c>
    </row>
    <row r="20" spans="1:5" ht="16.5" customHeight="1">
      <c r="A20" s="123">
        <v>41416</v>
      </c>
      <c r="B20" s="106">
        <v>752.58</v>
      </c>
      <c r="C20" s="109" t="s">
        <v>117</v>
      </c>
      <c r="D20" s="96" t="s">
        <v>88</v>
      </c>
      <c r="E20" s="98" t="s">
        <v>89</v>
      </c>
    </row>
    <row r="21" spans="1:5" ht="16.5" customHeight="1">
      <c r="A21" s="123">
        <v>41416</v>
      </c>
      <c r="B21" s="106">
        <v>33</v>
      </c>
      <c r="C21" s="120" t="s">
        <v>117</v>
      </c>
      <c r="D21" s="121" t="s">
        <v>182</v>
      </c>
      <c r="E21" s="122" t="s">
        <v>93</v>
      </c>
    </row>
    <row r="22" spans="1:5" ht="18.75" customHeight="1">
      <c r="A22" s="123">
        <v>41418</v>
      </c>
      <c r="B22" s="106">
        <f>20+17.75+271.9</f>
        <v>309.65</v>
      </c>
      <c r="C22" s="120" t="s">
        <v>117</v>
      </c>
      <c r="D22" s="121" t="s">
        <v>88</v>
      </c>
      <c r="E22" s="122" t="s">
        <v>183</v>
      </c>
    </row>
    <row r="23" spans="1:5" ht="18.75" customHeight="1">
      <c r="A23" s="123">
        <v>41418</v>
      </c>
      <c r="B23" s="106">
        <f>290.15+3.45</f>
        <v>293.59999999999997</v>
      </c>
      <c r="C23" s="120" t="s">
        <v>117</v>
      </c>
      <c r="D23" s="121" t="s">
        <v>146</v>
      </c>
      <c r="E23" s="122" t="s">
        <v>184</v>
      </c>
    </row>
    <row r="24" spans="1:5" ht="18.75" customHeight="1">
      <c r="A24" s="123">
        <v>41419</v>
      </c>
      <c r="B24" s="106">
        <f>271.46+3.45+14.54</f>
        <v>289.45</v>
      </c>
      <c r="C24" s="120" t="s">
        <v>117</v>
      </c>
      <c r="D24" s="121" t="s">
        <v>146</v>
      </c>
      <c r="E24" s="122" t="s">
        <v>93</v>
      </c>
    </row>
    <row r="25" spans="1:5" ht="19.5" customHeight="1">
      <c r="A25" s="123">
        <v>41453</v>
      </c>
      <c r="B25" s="106">
        <v>19.44</v>
      </c>
      <c r="C25" s="120" t="s">
        <v>117</v>
      </c>
      <c r="D25" s="121" t="s">
        <v>130</v>
      </c>
      <c r="E25" s="122" t="s">
        <v>93</v>
      </c>
    </row>
    <row r="26" spans="1:5" ht="19.5" customHeight="1">
      <c r="A26" s="108">
        <v>41453</v>
      </c>
      <c r="B26" s="106">
        <v>12.48</v>
      </c>
      <c r="C26" s="109" t="s">
        <v>117</v>
      </c>
      <c r="D26" s="96" t="s">
        <v>145</v>
      </c>
      <c r="E26" s="98" t="s">
        <v>93</v>
      </c>
    </row>
    <row r="27" spans="1:5" ht="18" customHeight="1">
      <c r="A27" s="108">
        <v>41453</v>
      </c>
      <c r="B27" s="106">
        <v>25.01</v>
      </c>
      <c r="C27" s="109" t="s">
        <v>117</v>
      </c>
      <c r="D27" s="96" t="s">
        <v>90</v>
      </c>
      <c r="E27" s="98" t="s">
        <v>93</v>
      </c>
    </row>
    <row r="28" spans="1:5" ht="15.75" customHeight="1">
      <c r="A28" s="108">
        <v>41453</v>
      </c>
      <c r="B28" s="103">
        <v>22.56</v>
      </c>
      <c r="C28" s="109" t="s">
        <v>117</v>
      </c>
      <c r="D28" s="96" t="s">
        <v>40</v>
      </c>
      <c r="E28" s="98" t="s">
        <v>93</v>
      </c>
    </row>
    <row r="29" spans="1:5" ht="12.75">
      <c r="A29" s="108"/>
      <c r="B29" s="103"/>
      <c r="C29" s="109"/>
      <c r="D29" s="96"/>
      <c r="E29" s="98"/>
    </row>
    <row r="30" spans="1:2" ht="12.75">
      <c r="A30" s="65" t="s">
        <v>151</v>
      </c>
      <c r="B30" s="67">
        <f>SUM(B20:B29)</f>
        <v>1757.77</v>
      </c>
    </row>
    <row r="31" ht="12.75">
      <c r="A31" s="62"/>
    </row>
    <row r="34" spans="1:5" s="20" customFormat="1" ht="37.5" customHeight="1">
      <c r="A34" s="40" t="s">
        <v>8</v>
      </c>
      <c r="B34" s="55" t="s">
        <v>43</v>
      </c>
      <c r="C34" s="5"/>
      <c r="D34" s="5"/>
      <c r="E34" s="5"/>
    </row>
    <row r="35" spans="1:5" s="56" customFormat="1" ht="12.75" customHeight="1">
      <c r="A35" s="3" t="s">
        <v>2</v>
      </c>
      <c r="B35" s="12" t="s">
        <v>3</v>
      </c>
      <c r="C35" s="3" t="s">
        <v>9</v>
      </c>
      <c r="D35" s="3" t="s">
        <v>5</v>
      </c>
      <c r="E35" s="3" t="s">
        <v>6</v>
      </c>
    </row>
    <row r="36" spans="1:8" s="56" customFormat="1" ht="21.75" customHeight="1">
      <c r="A36" s="11">
        <v>41243</v>
      </c>
      <c r="B36" s="94">
        <v>64</v>
      </c>
      <c r="C36" s="95" t="s">
        <v>159</v>
      </c>
      <c r="D36" s="96" t="s">
        <v>36</v>
      </c>
      <c r="E36" s="72" t="s">
        <v>26</v>
      </c>
      <c r="H36" s="74"/>
    </row>
    <row r="37" spans="1:8" s="56" customFormat="1" ht="27.75" customHeight="1">
      <c r="A37" s="11">
        <v>41246</v>
      </c>
      <c r="B37" s="94">
        <v>40.5</v>
      </c>
      <c r="C37" s="95" t="s">
        <v>46</v>
      </c>
      <c r="D37" s="96" t="s">
        <v>36</v>
      </c>
      <c r="E37" s="72" t="s">
        <v>26</v>
      </c>
      <c r="H37" s="74"/>
    </row>
    <row r="38" spans="1:8" s="56" customFormat="1" ht="24.75" customHeight="1">
      <c r="A38" s="11">
        <v>41248</v>
      </c>
      <c r="B38" s="94">
        <v>64.998</v>
      </c>
      <c r="C38" s="96" t="s">
        <v>172</v>
      </c>
      <c r="D38" s="96" t="s">
        <v>90</v>
      </c>
      <c r="E38" s="99" t="s">
        <v>30</v>
      </c>
      <c r="H38" s="74"/>
    </row>
    <row r="39" spans="1:8" s="56" customFormat="1" ht="24.75" customHeight="1">
      <c r="A39" s="11">
        <v>41250</v>
      </c>
      <c r="B39" s="94">
        <v>8.5</v>
      </c>
      <c r="C39" s="95" t="s">
        <v>158</v>
      </c>
      <c r="D39" s="96" t="s">
        <v>36</v>
      </c>
      <c r="E39" s="72" t="s">
        <v>26</v>
      </c>
      <c r="H39" s="74"/>
    </row>
    <row r="40" spans="1:8" ht="24.75" customHeight="1">
      <c r="A40" s="11">
        <v>41253</v>
      </c>
      <c r="B40" s="94">
        <v>96</v>
      </c>
      <c r="C40" s="95" t="s">
        <v>157</v>
      </c>
      <c r="D40" s="96" t="s">
        <v>36</v>
      </c>
      <c r="E40" s="72" t="s">
        <v>26</v>
      </c>
      <c r="G40" s="56"/>
      <c r="H40" s="74"/>
    </row>
    <row r="41" spans="1:8" s="56" customFormat="1" ht="24.75" customHeight="1">
      <c r="A41" s="11">
        <v>41254</v>
      </c>
      <c r="B41" s="94">
        <v>6.5</v>
      </c>
      <c r="C41" s="95" t="s">
        <v>39</v>
      </c>
      <c r="D41" s="96" t="s">
        <v>36</v>
      </c>
      <c r="E41" s="72" t="s">
        <v>26</v>
      </c>
      <c r="H41" s="74"/>
    </row>
    <row r="42" spans="1:8" s="56" customFormat="1" ht="30.75" customHeight="1">
      <c r="A42" s="11">
        <v>41254</v>
      </c>
      <c r="B42" s="94">
        <v>32</v>
      </c>
      <c r="C42" s="95" t="s">
        <v>45</v>
      </c>
      <c r="D42" s="96" t="s">
        <v>36</v>
      </c>
      <c r="E42" s="72" t="s">
        <v>26</v>
      </c>
      <c r="H42" s="74"/>
    </row>
    <row r="43" spans="1:8" s="56" customFormat="1" ht="30" customHeight="1">
      <c r="A43" s="11">
        <v>41257</v>
      </c>
      <c r="B43" s="94">
        <v>6.5</v>
      </c>
      <c r="C43" s="95" t="s">
        <v>47</v>
      </c>
      <c r="D43" s="96" t="s">
        <v>36</v>
      </c>
      <c r="E43" s="72" t="s">
        <v>26</v>
      </c>
      <c r="H43" s="74"/>
    </row>
    <row r="44" spans="1:8" s="56" customFormat="1" ht="24.75" customHeight="1">
      <c r="A44" s="11">
        <v>41306</v>
      </c>
      <c r="B44" s="94">
        <v>8.5</v>
      </c>
      <c r="C44" s="95" t="s">
        <v>63</v>
      </c>
      <c r="D44" s="96" t="s">
        <v>36</v>
      </c>
      <c r="E44" s="72" t="s">
        <v>26</v>
      </c>
      <c r="H44" s="74"/>
    </row>
    <row r="45" spans="1:8" s="56" customFormat="1" ht="24.75" customHeight="1">
      <c r="A45" s="11">
        <v>41312</v>
      </c>
      <c r="B45" s="94">
        <v>8.5</v>
      </c>
      <c r="C45" s="95" t="s">
        <v>64</v>
      </c>
      <c r="D45" s="96" t="s">
        <v>36</v>
      </c>
      <c r="E45" s="72" t="s">
        <v>26</v>
      </c>
      <c r="H45" s="74"/>
    </row>
    <row r="46" spans="1:8" s="56" customFormat="1" ht="24.75" customHeight="1">
      <c r="A46" s="11">
        <v>41320</v>
      </c>
      <c r="B46" s="94">
        <v>36</v>
      </c>
      <c r="C46" s="95" t="s">
        <v>65</v>
      </c>
      <c r="D46" s="96" t="s">
        <v>36</v>
      </c>
      <c r="E46" s="96" t="s">
        <v>30</v>
      </c>
      <c r="H46" s="74"/>
    </row>
    <row r="47" spans="1:8" s="56" customFormat="1" ht="24.75" customHeight="1">
      <c r="A47" s="11">
        <v>41320</v>
      </c>
      <c r="B47" s="94">
        <v>58</v>
      </c>
      <c r="C47" s="95" t="s">
        <v>66</v>
      </c>
      <c r="D47" s="96" t="s">
        <v>36</v>
      </c>
      <c r="E47" s="96" t="s">
        <v>30</v>
      </c>
      <c r="H47" s="74"/>
    </row>
    <row r="48" spans="1:8" s="56" customFormat="1" ht="24.75" customHeight="1">
      <c r="A48" s="11">
        <v>41330</v>
      </c>
      <c r="B48" s="94">
        <v>29.45</v>
      </c>
      <c r="C48" s="97" t="s">
        <v>67</v>
      </c>
      <c r="D48" s="96" t="s">
        <v>36</v>
      </c>
      <c r="E48" s="96" t="s">
        <v>30</v>
      </c>
      <c r="H48" s="74"/>
    </row>
    <row r="49" spans="1:8" s="56" customFormat="1" ht="24.75" customHeight="1">
      <c r="A49" s="11">
        <v>41332</v>
      </c>
      <c r="B49" s="94">
        <v>6.5</v>
      </c>
      <c r="C49" s="95" t="s">
        <v>68</v>
      </c>
      <c r="D49" s="96" t="s">
        <v>36</v>
      </c>
      <c r="E49" s="96" t="s">
        <v>26</v>
      </c>
      <c r="H49" s="74"/>
    </row>
    <row r="50" spans="1:8" s="56" customFormat="1" ht="24.75" customHeight="1">
      <c r="A50" s="11">
        <v>41339</v>
      </c>
      <c r="B50" s="104">
        <v>36.9955</v>
      </c>
      <c r="C50" s="96" t="s">
        <v>154</v>
      </c>
      <c r="D50" s="96" t="s">
        <v>90</v>
      </c>
      <c r="E50" s="99" t="s">
        <v>62</v>
      </c>
      <c r="H50" s="74"/>
    </row>
    <row r="51" spans="1:8" s="56" customFormat="1" ht="24.75" customHeight="1">
      <c r="A51" s="11">
        <v>41340</v>
      </c>
      <c r="B51" s="118">
        <v>26.8985</v>
      </c>
      <c r="C51" s="96" t="s">
        <v>161</v>
      </c>
      <c r="D51" s="96" t="s">
        <v>40</v>
      </c>
      <c r="E51" s="98" t="s">
        <v>62</v>
      </c>
      <c r="H51" s="74"/>
    </row>
    <row r="52" spans="1:8" s="56" customFormat="1" ht="24.75" customHeight="1">
      <c r="A52" s="11">
        <v>41340</v>
      </c>
      <c r="B52" s="94">
        <v>50.117</v>
      </c>
      <c r="C52" s="95" t="s">
        <v>72</v>
      </c>
      <c r="D52" s="96" t="s">
        <v>58</v>
      </c>
      <c r="E52" s="96" t="s">
        <v>31</v>
      </c>
      <c r="H52" s="74"/>
    </row>
    <row r="53" spans="1:8" s="56" customFormat="1" ht="24.75" customHeight="1">
      <c r="A53" s="11">
        <v>41340</v>
      </c>
      <c r="B53" s="104">
        <v>54.004</v>
      </c>
      <c r="C53" s="96" t="s">
        <v>155</v>
      </c>
      <c r="D53" s="96" t="s">
        <v>90</v>
      </c>
      <c r="E53" s="98" t="s">
        <v>31</v>
      </c>
      <c r="H53" s="74"/>
    </row>
    <row r="54" spans="1:8" s="56" customFormat="1" ht="24.75" customHeight="1">
      <c r="A54" s="11">
        <v>41341</v>
      </c>
      <c r="B54" s="106">
        <v>27.899</v>
      </c>
      <c r="C54" s="96" t="s">
        <v>160</v>
      </c>
      <c r="D54" s="96" t="s">
        <v>40</v>
      </c>
      <c r="E54" s="99" t="s">
        <v>31</v>
      </c>
      <c r="H54" s="74"/>
    </row>
    <row r="55" spans="1:8" s="56" customFormat="1" ht="24.75" customHeight="1">
      <c r="A55" s="11">
        <v>41341</v>
      </c>
      <c r="B55" s="94">
        <v>86.9975</v>
      </c>
      <c r="C55" s="95" t="s">
        <v>69</v>
      </c>
      <c r="D55" s="96" t="s">
        <v>36</v>
      </c>
      <c r="E55" s="96" t="s">
        <v>31</v>
      </c>
      <c r="H55" s="74"/>
    </row>
    <row r="56" spans="1:8" s="56" customFormat="1" ht="24.75" customHeight="1">
      <c r="A56" s="11">
        <v>41352</v>
      </c>
      <c r="B56" s="94">
        <v>3.4959999999999996</v>
      </c>
      <c r="C56" s="95" t="s">
        <v>70</v>
      </c>
      <c r="D56" s="96" t="s">
        <v>36</v>
      </c>
      <c r="E56" s="96" t="s">
        <v>30</v>
      </c>
      <c r="H56" s="74"/>
    </row>
    <row r="57" spans="1:8" s="56" customFormat="1" ht="24.75" customHeight="1">
      <c r="A57" s="11">
        <v>41352</v>
      </c>
      <c r="B57" s="106">
        <v>56</v>
      </c>
      <c r="C57" s="96" t="s">
        <v>164</v>
      </c>
      <c r="D57" s="96" t="s">
        <v>90</v>
      </c>
      <c r="E57" s="99" t="s">
        <v>76</v>
      </c>
      <c r="H57" s="74"/>
    </row>
    <row r="58" spans="1:8" s="56" customFormat="1" ht="24.75" customHeight="1">
      <c r="A58" s="11">
        <v>41353</v>
      </c>
      <c r="B58" s="104">
        <v>49.8985</v>
      </c>
      <c r="C58" s="95" t="s">
        <v>73</v>
      </c>
      <c r="D58" s="96" t="s">
        <v>58</v>
      </c>
      <c r="E58" s="96" t="s">
        <v>30</v>
      </c>
      <c r="H58" s="74"/>
    </row>
    <row r="59" spans="1:8" s="56" customFormat="1" ht="24.75" customHeight="1">
      <c r="A59" s="11">
        <v>41353</v>
      </c>
      <c r="B59" s="104">
        <v>94.024</v>
      </c>
      <c r="C59" s="95" t="s">
        <v>74</v>
      </c>
      <c r="D59" s="96" t="s">
        <v>58</v>
      </c>
      <c r="E59" s="96" t="s">
        <v>76</v>
      </c>
      <c r="H59" s="74"/>
    </row>
    <row r="60" spans="1:8" s="56" customFormat="1" ht="24.75" customHeight="1">
      <c r="A60" s="11">
        <v>41353</v>
      </c>
      <c r="B60" s="104">
        <v>69.63</v>
      </c>
      <c r="C60" s="95" t="s">
        <v>75</v>
      </c>
      <c r="D60" s="96" t="s">
        <v>58</v>
      </c>
      <c r="E60" s="96" t="s">
        <v>77</v>
      </c>
      <c r="H60" s="74"/>
    </row>
    <row r="61" spans="1:8" s="56" customFormat="1" ht="24.75" customHeight="1">
      <c r="A61" s="11">
        <v>41353</v>
      </c>
      <c r="B61" s="118">
        <v>19.9985</v>
      </c>
      <c r="C61" s="96" t="s">
        <v>166</v>
      </c>
      <c r="D61" s="96" t="s">
        <v>40</v>
      </c>
      <c r="E61" s="98" t="s">
        <v>76</v>
      </c>
      <c r="H61" s="74"/>
    </row>
    <row r="62" spans="1:8" s="56" customFormat="1" ht="24.75" customHeight="1">
      <c r="A62" s="11">
        <v>41354</v>
      </c>
      <c r="B62" s="106">
        <v>22.701</v>
      </c>
      <c r="C62" s="96" t="s">
        <v>165</v>
      </c>
      <c r="D62" s="96" t="s">
        <v>40</v>
      </c>
      <c r="E62" s="99" t="s">
        <v>29</v>
      </c>
      <c r="H62" s="74"/>
    </row>
    <row r="63" spans="1:8" s="56" customFormat="1" ht="24.75" customHeight="1">
      <c r="A63" s="11">
        <v>41355</v>
      </c>
      <c r="B63" s="104">
        <v>9.0045</v>
      </c>
      <c r="C63" s="95" t="s">
        <v>71</v>
      </c>
      <c r="D63" s="96" t="s">
        <v>36</v>
      </c>
      <c r="E63" s="96" t="s">
        <v>30</v>
      </c>
      <c r="H63" s="74"/>
    </row>
    <row r="64" spans="1:8" s="56" customFormat="1" ht="24.75" customHeight="1">
      <c r="A64" s="11">
        <v>41355</v>
      </c>
      <c r="B64" s="104">
        <v>40.8</v>
      </c>
      <c r="C64" s="95" t="s">
        <v>78</v>
      </c>
      <c r="D64" s="96" t="s">
        <v>87</v>
      </c>
      <c r="E64" s="96" t="s">
        <v>30</v>
      </c>
      <c r="H64" s="74"/>
    </row>
    <row r="65" spans="1:8" s="56" customFormat="1" ht="24.75" customHeight="1">
      <c r="A65" s="11">
        <v>41369</v>
      </c>
      <c r="B65" s="106">
        <v>30.797</v>
      </c>
      <c r="C65" s="96" t="s">
        <v>92</v>
      </c>
      <c r="D65" s="96" t="s">
        <v>40</v>
      </c>
      <c r="E65" s="98" t="s">
        <v>30</v>
      </c>
      <c r="H65" s="74"/>
    </row>
    <row r="66" spans="1:8" s="56" customFormat="1" ht="24.75" customHeight="1">
      <c r="A66" s="11">
        <v>41369</v>
      </c>
      <c r="B66" s="105">
        <v>61.50199999999999</v>
      </c>
      <c r="C66" s="93" t="s">
        <v>82</v>
      </c>
      <c r="D66" s="96" t="s">
        <v>36</v>
      </c>
      <c r="E66" s="96" t="s">
        <v>30</v>
      </c>
      <c r="H66" s="74"/>
    </row>
    <row r="67" spans="1:8" s="56" customFormat="1" ht="24.75" customHeight="1">
      <c r="A67" s="11">
        <v>41381</v>
      </c>
      <c r="B67" s="104">
        <v>6.4975</v>
      </c>
      <c r="C67" s="93" t="s">
        <v>80</v>
      </c>
      <c r="D67" s="96" t="s">
        <v>36</v>
      </c>
      <c r="E67" s="96" t="s">
        <v>26</v>
      </c>
      <c r="H67" s="74"/>
    </row>
    <row r="68" spans="1:8" s="56" customFormat="1" ht="24.75" customHeight="1">
      <c r="A68" s="11">
        <v>41395</v>
      </c>
      <c r="B68" s="103">
        <v>20.3</v>
      </c>
      <c r="C68" s="96" t="s">
        <v>127</v>
      </c>
      <c r="D68" s="96" t="s">
        <v>87</v>
      </c>
      <c r="E68" s="98" t="s">
        <v>26</v>
      </c>
      <c r="H68" s="74"/>
    </row>
    <row r="69" spans="1:8" s="56" customFormat="1" ht="24.75" customHeight="1">
      <c r="A69" s="11">
        <v>41395</v>
      </c>
      <c r="B69" s="103">
        <v>19.6</v>
      </c>
      <c r="C69" s="96" t="s">
        <v>128</v>
      </c>
      <c r="D69" s="96" t="s">
        <v>87</v>
      </c>
      <c r="E69" s="98" t="s">
        <v>26</v>
      </c>
      <c r="H69" s="74"/>
    </row>
    <row r="70" spans="1:8" s="56" customFormat="1" ht="24.75" customHeight="1">
      <c r="A70" s="11">
        <v>41404</v>
      </c>
      <c r="B70" s="104">
        <v>4.5</v>
      </c>
      <c r="C70" s="96" t="s">
        <v>83</v>
      </c>
      <c r="D70" s="96" t="s">
        <v>36</v>
      </c>
      <c r="E70" s="98" t="s">
        <v>86</v>
      </c>
      <c r="H70" s="74"/>
    </row>
    <row r="71" spans="1:8" s="56" customFormat="1" ht="24.75" customHeight="1">
      <c r="A71" s="11">
        <v>41404</v>
      </c>
      <c r="B71" s="104">
        <v>8.5</v>
      </c>
      <c r="C71" s="96" t="s">
        <v>83</v>
      </c>
      <c r="D71" s="96" t="s">
        <v>36</v>
      </c>
      <c r="E71" s="99" t="s">
        <v>86</v>
      </c>
      <c r="H71" s="74"/>
    </row>
    <row r="72" spans="1:8" s="56" customFormat="1" ht="24.75" customHeight="1">
      <c r="A72" s="11">
        <v>41404</v>
      </c>
      <c r="B72" s="106">
        <v>59</v>
      </c>
      <c r="C72" s="11" t="s">
        <v>131</v>
      </c>
      <c r="D72" s="96" t="s">
        <v>90</v>
      </c>
      <c r="E72" s="98" t="s">
        <v>62</v>
      </c>
      <c r="H72" s="74"/>
    </row>
    <row r="73" spans="1:8" s="56" customFormat="1" ht="24.75" customHeight="1">
      <c r="A73" s="11">
        <v>41404</v>
      </c>
      <c r="B73" s="106">
        <v>4.5</v>
      </c>
      <c r="C73" s="96" t="s">
        <v>83</v>
      </c>
      <c r="D73" s="96" t="s">
        <v>36</v>
      </c>
      <c r="E73" s="98" t="s">
        <v>62</v>
      </c>
      <c r="H73" s="74"/>
    </row>
    <row r="74" spans="1:8" s="56" customFormat="1" ht="24.75" customHeight="1">
      <c r="A74" s="11">
        <v>41404</v>
      </c>
      <c r="B74" s="106">
        <v>8.5</v>
      </c>
      <c r="C74" s="96" t="s">
        <v>83</v>
      </c>
      <c r="D74" s="96" t="s">
        <v>36</v>
      </c>
      <c r="E74" s="98" t="s">
        <v>62</v>
      </c>
      <c r="H74" s="74"/>
    </row>
    <row r="75" spans="1:8" s="56" customFormat="1" ht="24.75" customHeight="1">
      <c r="A75" s="11">
        <v>41404</v>
      </c>
      <c r="B75" s="106">
        <v>34.5</v>
      </c>
      <c r="C75" s="11" t="s">
        <v>132</v>
      </c>
      <c r="D75" s="96" t="s">
        <v>135</v>
      </c>
      <c r="E75" s="98" t="s">
        <v>62</v>
      </c>
      <c r="H75" s="74"/>
    </row>
    <row r="76" spans="1:8" s="56" customFormat="1" ht="24.75" customHeight="1">
      <c r="A76" s="11">
        <v>41404</v>
      </c>
      <c r="B76" s="103">
        <v>15</v>
      </c>
      <c r="C76" s="11" t="s">
        <v>133</v>
      </c>
      <c r="D76" s="96" t="s">
        <v>40</v>
      </c>
      <c r="E76" s="98" t="s">
        <v>62</v>
      </c>
      <c r="H76" s="74"/>
    </row>
    <row r="77" spans="1:8" s="56" customFormat="1" ht="24.75" customHeight="1">
      <c r="A77" s="11">
        <v>41405</v>
      </c>
      <c r="B77" s="104">
        <v>89.99999999999999</v>
      </c>
      <c r="C77" s="96" t="s">
        <v>84</v>
      </c>
      <c r="D77" s="96" t="s">
        <v>36</v>
      </c>
      <c r="E77" s="99" t="s">
        <v>86</v>
      </c>
      <c r="H77" s="74"/>
    </row>
    <row r="78" spans="1:8" s="56" customFormat="1" ht="24.75" customHeight="1">
      <c r="A78" s="11">
        <v>41405</v>
      </c>
      <c r="B78" s="103">
        <v>89.99999999999999</v>
      </c>
      <c r="C78" s="96" t="s">
        <v>84</v>
      </c>
      <c r="D78" s="96" t="s">
        <v>36</v>
      </c>
      <c r="E78" s="98" t="s">
        <v>62</v>
      </c>
      <c r="H78" s="74"/>
    </row>
    <row r="79" spans="1:8" s="56" customFormat="1" ht="24.75" customHeight="1">
      <c r="A79" s="11">
        <v>41410</v>
      </c>
      <c r="B79" s="103">
        <v>50.70000000000001</v>
      </c>
      <c r="C79" s="11" t="s">
        <v>134</v>
      </c>
      <c r="D79" s="96" t="s">
        <v>135</v>
      </c>
      <c r="E79" s="98" t="s">
        <v>26</v>
      </c>
      <c r="H79" s="74"/>
    </row>
    <row r="80" spans="1:8" s="56" customFormat="1" ht="24.75" customHeight="1">
      <c r="A80" s="108">
        <v>41420</v>
      </c>
      <c r="B80" s="103">
        <v>160</v>
      </c>
      <c r="C80" s="109" t="s">
        <v>150</v>
      </c>
      <c r="D80" s="96" t="s">
        <v>36</v>
      </c>
      <c r="E80" s="98" t="s">
        <v>26</v>
      </c>
      <c r="H80" s="74"/>
    </row>
    <row r="81" spans="1:8" s="56" customFormat="1" ht="24.75" customHeight="1">
      <c r="A81" s="11">
        <v>41430</v>
      </c>
      <c r="B81" s="103">
        <v>60.949999999999996</v>
      </c>
      <c r="C81" s="96" t="s">
        <v>171</v>
      </c>
      <c r="D81" s="96" t="s">
        <v>152</v>
      </c>
      <c r="E81" s="72" t="s">
        <v>26</v>
      </c>
      <c r="H81" s="74"/>
    </row>
    <row r="82" spans="1:8" s="56" customFormat="1" ht="24.75" customHeight="1">
      <c r="A82" s="11">
        <v>41442</v>
      </c>
      <c r="B82" s="103">
        <v>9.774999999999999</v>
      </c>
      <c r="C82" s="96" t="s">
        <v>148</v>
      </c>
      <c r="D82" s="96" t="s">
        <v>36</v>
      </c>
      <c r="E82" s="72" t="s">
        <v>26</v>
      </c>
      <c r="H82" s="74"/>
    </row>
    <row r="83" spans="1:5" s="56" customFormat="1" ht="24.75" customHeight="1">
      <c r="A83" s="11"/>
      <c r="B83" s="103"/>
      <c r="C83" s="96"/>
      <c r="D83" s="96"/>
      <c r="E83" s="72"/>
    </row>
    <row r="84" spans="1:5" s="56" customFormat="1" ht="24.75" customHeight="1">
      <c r="A84" s="65" t="s">
        <v>151</v>
      </c>
      <c r="B84" s="50">
        <f>SUM(B36:B82)</f>
        <v>1849.0335</v>
      </c>
      <c r="C84" s="39"/>
      <c r="D84" s="43"/>
      <c r="E84" s="31"/>
    </row>
    <row r="85" spans="1:5" s="56" customFormat="1" ht="15" customHeight="1">
      <c r="A85" s="46"/>
      <c r="B85" s="49"/>
      <c r="C85" s="39"/>
      <c r="D85" s="43"/>
      <c r="E85" s="31"/>
    </row>
    <row r="86" spans="1:5" s="56" customFormat="1" ht="56.25" customHeight="1">
      <c r="A86" s="40" t="s">
        <v>10</v>
      </c>
      <c r="B86" s="51" t="s">
        <v>48</v>
      </c>
      <c r="C86" s="40" t="s">
        <v>32</v>
      </c>
      <c r="D86" s="5"/>
      <c r="E86" s="5"/>
    </row>
    <row r="87" spans="1:5" s="56" customFormat="1" ht="24.75" customHeight="1">
      <c r="A87" s="3" t="s">
        <v>2</v>
      </c>
      <c r="B87" s="27" t="s">
        <v>3</v>
      </c>
      <c r="C87" s="3" t="s">
        <v>9</v>
      </c>
      <c r="D87" s="3" t="s">
        <v>5</v>
      </c>
      <c r="E87" s="3" t="s">
        <v>6</v>
      </c>
    </row>
    <row r="88" spans="1:8" s="56" customFormat="1" ht="24.75" customHeight="1">
      <c r="A88" s="11">
        <v>41275</v>
      </c>
      <c r="B88" s="106">
        <v>434.99899999999997</v>
      </c>
      <c r="C88" s="96" t="s">
        <v>118</v>
      </c>
      <c r="D88" s="96" t="s">
        <v>44</v>
      </c>
      <c r="E88" s="99" t="s">
        <v>30</v>
      </c>
      <c r="H88" s="110"/>
    </row>
    <row r="89" spans="1:8" s="56" customFormat="1" ht="24.75" customHeight="1">
      <c r="A89" s="11">
        <v>41275</v>
      </c>
      <c r="B89" s="94">
        <v>40.00850000000002</v>
      </c>
      <c r="C89" s="95" t="s">
        <v>55</v>
      </c>
      <c r="D89" s="96" t="s">
        <v>56</v>
      </c>
      <c r="E89" s="72" t="s">
        <v>26</v>
      </c>
      <c r="H89" s="110"/>
    </row>
    <row r="90" spans="1:8" s="56" customFormat="1" ht="24.75" customHeight="1">
      <c r="A90" s="11">
        <v>41253</v>
      </c>
      <c r="B90" s="94">
        <v>64.66449999999999</v>
      </c>
      <c r="C90" s="95" t="s">
        <v>175</v>
      </c>
      <c r="D90" s="96" t="s">
        <v>58</v>
      </c>
      <c r="E90" s="72" t="s">
        <v>30</v>
      </c>
      <c r="H90" s="110"/>
    </row>
    <row r="91" spans="1:8" s="56" customFormat="1" ht="24.75" customHeight="1">
      <c r="A91" s="11">
        <v>41253</v>
      </c>
      <c r="B91" s="94">
        <v>381.662</v>
      </c>
      <c r="C91" s="95" t="s">
        <v>149</v>
      </c>
      <c r="D91" s="96" t="s">
        <v>57</v>
      </c>
      <c r="E91" s="72" t="s">
        <v>38</v>
      </c>
      <c r="H91" s="110"/>
    </row>
    <row r="92" spans="1:8" s="56" customFormat="1" ht="32.25" customHeight="1">
      <c r="A92" s="92">
        <v>41295</v>
      </c>
      <c r="B92" s="104">
        <v>132.3995</v>
      </c>
      <c r="C92" s="95" t="s">
        <v>111</v>
      </c>
      <c r="D92" s="96" t="s">
        <v>87</v>
      </c>
      <c r="E92" s="96" t="s">
        <v>26</v>
      </c>
      <c r="H92" s="110"/>
    </row>
    <row r="93" spans="1:8" ht="24.75" customHeight="1">
      <c r="A93" s="11">
        <v>41313</v>
      </c>
      <c r="B93" s="104">
        <v>212.00249999999997</v>
      </c>
      <c r="C93" s="95" t="s">
        <v>125</v>
      </c>
      <c r="D93" s="96" t="s">
        <v>44</v>
      </c>
      <c r="E93" s="96" t="s">
        <v>30</v>
      </c>
      <c r="G93" s="56"/>
      <c r="H93" s="110"/>
    </row>
    <row r="94" spans="1:8" ht="24.75" customHeight="1">
      <c r="A94" s="92">
        <v>41313</v>
      </c>
      <c r="B94" s="94">
        <v>38.3985</v>
      </c>
      <c r="C94" s="95" t="s">
        <v>50</v>
      </c>
      <c r="D94" s="96" t="s">
        <v>35</v>
      </c>
      <c r="E94" s="72" t="s">
        <v>26</v>
      </c>
      <c r="G94" s="56"/>
      <c r="H94" s="110"/>
    </row>
    <row r="95" spans="1:8" ht="24.75" customHeight="1">
      <c r="A95" s="11">
        <v>41319</v>
      </c>
      <c r="B95" s="94">
        <v>496.86899999999997</v>
      </c>
      <c r="C95" s="96" t="s">
        <v>110</v>
      </c>
      <c r="D95" s="96" t="s">
        <v>57</v>
      </c>
      <c r="E95" s="99" t="s">
        <v>38</v>
      </c>
      <c r="G95" s="56"/>
      <c r="H95" s="110"/>
    </row>
    <row r="96" spans="1:8" ht="24.75" customHeight="1">
      <c r="A96" s="92" t="s">
        <v>142</v>
      </c>
      <c r="B96" s="104">
        <v>68.11449999999999</v>
      </c>
      <c r="C96" s="95" t="s">
        <v>176</v>
      </c>
      <c r="D96" s="96" t="s">
        <v>58</v>
      </c>
      <c r="E96" s="96" t="s">
        <v>30</v>
      </c>
      <c r="G96" s="56"/>
      <c r="H96" s="110"/>
    </row>
    <row r="97" spans="1:8" s="56" customFormat="1" ht="24.75" customHeight="1">
      <c r="A97" s="92">
        <v>41320</v>
      </c>
      <c r="B97" s="106">
        <v>296.99899999999997</v>
      </c>
      <c r="C97" s="96" t="s">
        <v>110</v>
      </c>
      <c r="D97" s="96" t="s">
        <v>87</v>
      </c>
      <c r="E97" s="99" t="s">
        <v>26</v>
      </c>
      <c r="H97" s="110"/>
    </row>
    <row r="98" spans="1:8" ht="24.75" customHeight="1">
      <c r="A98" s="11">
        <v>41322</v>
      </c>
      <c r="B98" s="94">
        <v>64.66449999999999</v>
      </c>
      <c r="C98" s="95" t="s">
        <v>110</v>
      </c>
      <c r="D98" s="96" t="s">
        <v>58</v>
      </c>
      <c r="E98" s="72" t="s">
        <v>30</v>
      </c>
      <c r="G98" s="56"/>
      <c r="H98" s="110"/>
    </row>
    <row r="99" spans="1:8" ht="29.25" customHeight="1">
      <c r="A99" s="11">
        <v>41325</v>
      </c>
      <c r="B99" s="94">
        <v>7.0954999999999995</v>
      </c>
      <c r="C99" s="95" t="s">
        <v>111</v>
      </c>
      <c r="D99" s="96" t="s">
        <v>59</v>
      </c>
      <c r="E99" s="72" t="s">
        <v>30</v>
      </c>
      <c r="G99" s="56"/>
      <c r="H99" s="110"/>
    </row>
    <row r="100" spans="1:8" ht="24.75" customHeight="1">
      <c r="A100" s="92" t="s">
        <v>141</v>
      </c>
      <c r="B100" s="94">
        <v>229.06849999999997</v>
      </c>
      <c r="C100" s="95" t="s">
        <v>112</v>
      </c>
      <c r="D100" s="96" t="s">
        <v>58</v>
      </c>
      <c r="E100" s="96" t="s">
        <v>30</v>
      </c>
      <c r="G100" s="56"/>
      <c r="H100" s="110"/>
    </row>
    <row r="101" spans="1:8" s="58" customFormat="1" ht="24.75" customHeight="1">
      <c r="A101" s="11">
        <v>41327</v>
      </c>
      <c r="B101" s="94">
        <v>381.662</v>
      </c>
      <c r="C101" s="95" t="s">
        <v>112</v>
      </c>
      <c r="D101" s="96" t="s">
        <v>57</v>
      </c>
      <c r="E101" s="72" t="s">
        <v>60</v>
      </c>
      <c r="G101" s="56"/>
      <c r="H101" s="110"/>
    </row>
    <row r="102" spans="1:8" ht="24.75" customHeight="1">
      <c r="A102" s="11">
        <v>41327</v>
      </c>
      <c r="B102" s="94">
        <v>225.61849999999998</v>
      </c>
      <c r="C102" s="97" t="s">
        <v>177</v>
      </c>
      <c r="D102" s="96" t="s">
        <v>58</v>
      </c>
      <c r="E102" s="96" t="s">
        <v>30</v>
      </c>
      <c r="G102" s="56"/>
      <c r="H102" s="110"/>
    </row>
    <row r="103" spans="1:8" ht="24.75" customHeight="1">
      <c r="A103" s="11">
        <v>41334</v>
      </c>
      <c r="B103" s="118">
        <v>99.0035</v>
      </c>
      <c r="C103" s="96" t="s">
        <v>120</v>
      </c>
      <c r="D103" s="96" t="s">
        <v>87</v>
      </c>
      <c r="E103" s="98" t="s">
        <v>26</v>
      </c>
      <c r="G103" s="56"/>
      <c r="H103" s="110"/>
    </row>
    <row r="104" spans="1:8" ht="24.75" customHeight="1">
      <c r="A104" s="11">
        <v>41338</v>
      </c>
      <c r="B104" s="94">
        <v>793.3275</v>
      </c>
      <c r="C104" s="95" t="s">
        <v>114</v>
      </c>
      <c r="D104" s="96" t="s">
        <v>57</v>
      </c>
      <c r="E104" s="96" t="s">
        <v>61</v>
      </c>
      <c r="G104" s="56"/>
      <c r="H104" s="110"/>
    </row>
    <row r="105" spans="1:8" s="58" customFormat="1" ht="24.75" customHeight="1">
      <c r="A105" s="92">
        <v>41340</v>
      </c>
      <c r="B105" s="94">
        <v>90.3095</v>
      </c>
      <c r="C105" s="95" t="s">
        <v>51</v>
      </c>
      <c r="D105" s="96" t="s">
        <v>35</v>
      </c>
      <c r="E105" s="72" t="s">
        <v>26</v>
      </c>
      <c r="G105" s="56"/>
      <c r="H105" s="110"/>
    </row>
    <row r="106" spans="1:8" ht="24.75" customHeight="1">
      <c r="A106" s="11">
        <v>41341</v>
      </c>
      <c r="B106" s="94">
        <v>71.07</v>
      </c>
      <c r="C106" s="95" t="s">
        <v>119</v>
      </c>
      <c r="D106" s="96" t="s">
        <v>58</v>
      </c>
      <c r="E106" s="96" t="s">
        <v>33</v>
      </c>
      <c r="G106" s="56"/>
      <c r="H106" s="110"/>
    </row>
    <row r="107" spans="1:8" ht="24.75" customHeight="1">
      <c r="A107" s="11">
        <v>41339</v>
      </c>
      <c r="B107" s="104">
        <v>181.079</v>
      </c>
      <c r="C107" s="96" t="s">
        <v>179</v>
      </c>
      <c r="D107" s="96" t="s">
        <v>58</v>
      </c>
      <c r="E107" s="99" t="s">
        <v>62</v>
      </c>
      <c r="G107" s="56"/>
      <c r="H107" s="110"/>
    </row>
    <row r="108" spans="1:8" s="56" customFormat="1" ht="24.75" customHeight="1">
      <c r="A108" s="11">
        <v>41355</v>
      </c>
      <c r="B108" s="94">
        <v>190.831</v>
      </c>
      <c r="C108" s="95" t="s">
        <v>113</v>
      </c>
      <c r="D108" s="96" t="s">
        <v>57</v>
      </c>
      <c r="E108" s="96" t="s">
        <v>60</v>
      </c>
      <c r="H108" s="110"/>
    </row>
    <row r="109" spans="1:8" s="56" customFormat="1" ht="24.75" customHeight="1">
      <c r="A109" s="11">
        <v>41351</v>
      </c>
      <c r="B109" s="94">
        <v>432.193</v>
      </c>
      <c r="C109" s="95" t="s">
        <v>178</v>
      </c>
      <c r="D109" s="96" t="s">
        <v>58</v>
      </c>
      <c r="E109" s="96" t="s">
        <v>30</v>
      </c>
      <c r="H109" s="110"/>
    </row>
    <row r="110" spans="1:8" s="56" customFormat="1" ht="24.75" customHeight="1">
      <c r="A110" s="92" t="s">
        <v>143</v>
      </c>
      <c r="B110" s="104">
        <v>259.049</v>
      </c>
      <c r="C110" s="95" t="s">
        <v>140</v>
      </c>
      <c r="D110" s="96" t="s">
        <v>58</v>
      </c>
      <c r="E110" s="96" t="s">
        <v>144</v>
      </c>
      <c r="H110" s="110"/>
    </row>
    <row r="111" spans="1:8" s="56" customFormat="1" ht="24.75" customHeight="1">
      <c r="A111" s="11">
        <v>41372</v>
      </c>
      <c r="B111" s="94">
        <v>47.724999999999994</v>
      </c>
      <c r="C111" s="95" t="s">
        <v>52</v>
      </c>
      <c r="D111" s="96" t="s">
        <v>35</v>
      </c>
      <c r="E111" s="72" t="s">
        <v>26</v>
      </c>
      <c r="H111" s="110"/>
    </row>
    <row r="112" spans="1:8" ht="24.75" customHeight="1">
      <c r="A112" s="11">
        <v>41368</v>
      </c>
      <c r="B112" s="104">
        <v>253.48299999999998</v>
      </c>
      <c r="C112" s="96" t="s">
        <v>115</v>
      </c>
      <c r="D112" s="96" t="s">
        <v>57</v>
      </c>
      <c r="E112" s="98" t="s">
        <v>79</v>
      </c>
      <c r="G112" s="56"/>
      <c r="H112" s="110"/>
    </row>
    <row r="113" spans="1:8" ht="24.75" customHeight="1">
      <c r="A113" s="11">
        <v>41368</v>
      </c>
      <c r="B113" s="106">
        <v>213.84249999999997</v>
      </c>
      <c r="C113" s="96" t="s">
        <v>180</v>
      </c>
      <c r="D113" s="96" t="s">
        <v>58</v>
      </c>
      <c r="E113" s="99" t="s">
        <v>30</v>
      </c>
      <c r="G113" s="56"/>
      <c r="H113" s="110"/>
    </row>
    <row r="114" spans="1:8" s="56" customFormat="1" ht="24.75" customHeight="1">
      <c r="A114" s="11">
        <v>41372</v>
      </c>
      <c r="B114" s="104">
        <v>182.505</v>
      </c>
      <c r="C114" s="95" t="s">
        <v>110</v>
      </c>
      <c r="D114" s="96" t="s">
        <v>44</v>
      </c>
      <c r="E114" s="96" t="s">
        <v>30</v>
      </c>
      <c r="H114" s="110"/>
    </row>
    <row r="115" spans="1:8" s="56" customFormat="1" ht="24.75" customHeight="1">
      <c r="A115" s="11">
        <v>41372</v>
      </c>
      <c r="B115" s="106">
        <v>262.60249999999996</v>
      </c>
      <c r="C115" s="96" t="s">
        <v>119</v>
      </c>
      <c r="D115" s="96" t="s">
        <v>44</v>
      </c>
      <c r="E115" s="98" t="s">
        <v>33</v>
      </c>
      <c r="H115" s="110"/>
    </row>
    <row r="116" spans="1:8" s="56" customFormat="1" ht="24.75" customHeight="1">
      <c r="A116" s="92" t="s">
        <v>54</v>
      </c>
      <c r="B116" s="94">
        <v>37.662499999999994</v>
      </c>
      <c r="C116" s="95" t="s">
        <v>53</v>
      </c>
      <c r="D116" s="96" t="s">
        <v>35</v>
      </c>
      <c r="E116" s="72" t="s">
        <v>26</v>
      </c>
      <c r="H116" s="110"/>
    </row>
    <row r="117" spans="1:8" ht="24.75" customHeight="1">
      <c r="A117" s="11">
        <v>41401</v>
      </c>
      <c r="B117" s="105">
        <v>170.0045</v>
      </c>
      <c r="C117" s="93" t="s">
        <v>121</v>
      </c>
      <c r="D117" s="96" t="s">
        <v>44</v>
      </c>
      <c r="E117" s="96" t="s">
        <v>29</v>
      </c>
      <c r="G117" s="56"/>
      <c r="H117" s="110"/>
    </row>
    <row r="118" spans="1:8" ht="24.75" customHeight="1">
      <c r="A118" s="11">
        <v>41401</v>
      </c>
      <c r="B118" s="104">
        <v>246.59449999999998</v>
      </c>
      <c r="C118" s="93" t="s">
        <v>122</v>
      </c>
      <c r="D118" s="96" t="s">
        <v>44</v>
      </c>
      <c r="E118" s="96" t="s">
        <v>31</v>
      </c>
      <c r="G118" s="56"/>
      <c r="H118" s="110"/>
    </row>
    <row r="119" spans="1:8" ht="24.75" customHeight="1">
      <c r="A119" s="11">
        <v>41401</v>
      </c>
      <c r="B119" s="103">
        <v>146.096</v>
      </c>
      <c r="C119" s="96" t="s">
        <v>123</v>
      </c>
      <c r="D119" s="96" t="s">
        <v>44</v>
      </c>
      <c r="E119" s="98" t="s">
        <v>91</v>
      </c>
      <c r="G119" s="56"/>
      <c r="H119" s="110"/>
    </row>
    <row r="120" spans="1:8" ht="24.75" customHeight="1">
      <c r="A120" s="11">
        <v>41401</v>
      </c>
      <c r="B120" s="103">
        <v>148.00499999999997</v>
      </c>
      <c r="C120" s="96" t="s">
        <v>123</v>
      </c>
      <c r="D120" s="96" t="s">
        <v>44</v>
      </c>
      <c r="E120" s="98" t="s">
        <v>29</v>
      </c>
      <c r="G120" s="56"/>
      <c r="H120" s="110"/>
    </row>
    <row r="121" spans="1:8" ht="24.75" customHeight="1">
      <c r="A121" s="11">
        <v>41401</v>
      </c>
      <c r="B121" s="104">
        <v>190.003</v>
      </c>
      <c r="C121" s="96" t="s">
        <v>124</v>
      </c>
      <c r="D121" s="96" t="s">
        <v>44</v>
      </c>
      <c r="E121" s="98" t="s">
        <v>30</v>
      </c>
      <c r="G121" s="56"/>
      <c r="H121" s="110"/>
    </row>
    <row r="122" spans="1:8" ht="24.75" customHeight="1">
      <c r="A122" s="11">
        <v>41403</v>
      </c>
      <c r="B122" s="94">
        <v>465.865</v>
      </c>
      <c r="C122" s="95" t="s">
        <v>116</v>
      </c>
      <c r="D122" s="96" t="s">
        <v>57</v>
      </c>
      <c r="E122" s="96" t="s">
        <v>174</v>
      </c>
      <c r="G122" s="56"/>
      <c r="H122" s="110"/>
    </row>
    <row r="123" spans="1:8" ht="24.75" customHeight="1">
      <c r="A123" s="11">
        <v>41404</v>
      </c>
      <c r="B123" s="104">
        <v>231.748</v>
      </c>
      <c r="C123" s="96" t="s">
        <v>126</v>
      </c>
      <c r="D123" s="96" t="s">
        <v>44</v>
      </c>
      <c r="E123" s="99" t="s">
        <v>62</v>
      </c>
      <c r="G123" s="56"/>
      <c r="H123" s="110"/>
    </row>
    <row r="124" spans="1:8" ht="24.75" customHeight="1">
      <c r="A124" s="11">
        <v>41403</v>
      </c>
      <c r="B124" s="118">
        <v>263.235</v>
      </c>
      <c r="C124" s="96" t="s">
        <v>181</v>
      </c>
      <c r="D124" s="96" t="s">
        <v>58</v>
      </c>
      <c r="E124" s="98" t="s">
        <v>62</v>
      </c>
      <c r="G124" s="56"/>
      <c r="H124" s="110"/>
    </row>
    <row r="125" spans="1:8" ht="24.75" customHeight="1">
      <c r="A125" s="11">
        <v>41444</v>
      </c>
      <c r="B125" s="94">
        <v>21.482</v>
      </c>
      <c r="C125" s="95" t="s">
        <v>52</v>
      </c>
      <c r="D125" s="96" t="s">
        <v>35</v>
      </c>
      <c r="E125" s="72" t="s">
        <v>26</v>
      </c>
      <c r="G125" s="56"/>
      <c r="H125" s="110"/>
    </row>
    <row r="126" spans="1:5" ht="24.75" customHeight="1">
      <c r="A126" s="11"/>
      <c r="B126" s="94"/>
      <c r="C126" s="95"/>
      <c r="D126" s="96"/>
      <c r="E126" s="72"/>
    </row>
    <row r="127" spans="1:5" ht="24.75" customHeight="1">
      <c r="A127" s="65" t="s">
        <v>151</v>
      </c>
      <c r="B127" s="54">
        <f>SUM(B88:B125)</f>
        <v>8071.941999999998</v>
      </c>
      <c r="C127" s="31"/>
      <c r="E127" s="31"/>
    </row>
    <row r="128" spans="1:5" s="20" customFormat="1" ht="24.75" customHeight="1">
      <c r="A128" s="11"/>
      <c r="B128" s="30"/>
      <c r="C128" s="31"/>
      <c r="D128" s="14"/>
      <c r="E128" s="32"/>
    </row>
    <row r="129" spans="1:5" s="20" customFormat="1" ht="24.75" customHeight="1">
      <c r="A129" s="15"/>
      <c r="B129" s="24"/>
      <c r="C129" s="31"/>
      <c r="D129" s="2"/>
      <c r="E129" s="31"/>
    </row>
    <row r="130" spans="1:5" ht="24.75" customHeight="1">
      <c r="A130" s="11"/>
      <c r="B130" s="24"/>
      <c r="C130" s="31"/>
      <c r="E130" s="31"/>
    </row>
    <row r="131" spans="1:5" s="57" customFormat="1" ht="24.75" customHeight="1">
      <c r="A131" s="15"/>
      <c r="B131" s="25"/>
      <c r="C131" s="32"/>
      <c r="D131" s="14"/>
      <c r="E131" s="32"/>
    </row>
    <row r="132" spans="1:5" s="56" customFormat="1" ht="24.75" customHeight="1">
      <c r="A132" s="15"/>
      <c r="B132" s="24"/>
      <c r="C132" s="31"/>
      <c r="D132" s="2"/>
      <c r="E132" s="31"/>
    </row>
    <row r="133" spans="1:5" s="56" customFormat="1" ht="24.75" customHeight="1">
      <c r="A133" s="11"/>
      <c r="B133" s="30"/>
      <c r="C133" s="32"/>
      <c r="D133" s="35"/>
      <c r="E133" s="32"/>
    </row>
    <row r="134" spans="1:5" ht="24.75" customHeight="1">
      <c r="A134" s="15"/>
      <c r="B134" s="30"/>
      <c r="C134" s="32"/>
      <c r="D134" s="35"/>
      <c r="E134" s="32"/>
    </row>
    <row r="135" spans="1:5" ht="24.75" customHeight="1">
      <c r="A135" s="11"/>
      <c r="B135" s="30"/>
      <c r="C135" s="32"/>
      <c r="D135" s="14"/>
      <c r="E135" s="32"/>
    </row>
    <row r="136" spans="1:5" s="57" customFormat="1" ht="24.75" customHeight="1">
      <c r="A136" s="11"/>
      <c r="B136" s="28"/>
      <c r="C136" s="31"/>
      <c r="D136" s="2"/>
      <c r="E136" s="31"/>
    </row>
    <row r="137" spans="1:5" ht="24.75" customHeight="1">
      <c r="A137" s="15"/>
      <c r="B137" s="26"/>
      <c r="C137" s="19"/>
      <c r="D137" s="19"/>
      <c r="E137" s="19"/>
    </row>
    <row r="138" spans="1:5" s="57" customFormat="1" ht="24.75" customHeight="1">
      <c r="A138" s="11"/>
      <c r="B138" s="24"/>
      <c r="C138" s="31"/>
      <c r="D138" s="2"/>
      <c r="E138" s="31"/>
    </row>
    <row r="139" spans="1:5" ht="24.75" customHeight="1">
      <c r="A139" s="15"/>
      <c r="B139" s="25"/>
      <c r="C139" s="32"/>
      <c r="D139" s="14"/>
      <c r="E139" s="32"/>
    </row>
    <row r="140" spans="1:5" s="20" customFormat="1" ht="24.75" customHeight="1">
      <c r="A140" s="15"/>
      <c r="B140" s="25"/>
      <c r="C140" s="32"/>
      <c r="D140" s="14"/>
      <c r="E140" s="32"/>
    </row>
    <row r="141" spans="1:5" s="57" customFormat="1" ht="24.75" customHeight="1">
      <c r="A141" s="15"/>
      <c r="B141" s="25"/>
      <c r="C141" s="32"/>
      <c r="D141" s="14"/>
      <c r="E141" s="32"/>
    </row>
    <row r="142" spans="1:5" s="57" customFormat="1" ht="24.75" customHeight="1">
      <c r="A142" s="16"/>
      <c r="B142" s="25"/>
      <c r="C142" s="32"/>
      <c r="D142" s="14"/>
      <c r="E142" s="32"/>
    </row>
    <row r="143" spans="1:5" s="57" customFormat="1" ht="24.75" customHeight="1">
      <c r="A143" s="18"/>
      <c r="B143" s="25"/>
      <c r="C143" s="32"/>
      <c r="D143" s="14"/>
      <c r="E143" s="32"/>
    </row>
    <row r="144" spans="1:5" ht="24.75" customHeight="1">
      <c r="A144" s="11"/>
      <c r="B144" s="24"/>
      <c r="C144" s="31"/>
      <c r="E144" s="31"/>
    </row>
    <row r="145" spans="1:5" ht="24.75" customHeight="1">
      <c r="A145" s="15"/>
      <c r="B145" s="24"/>
      <c r="C145" s="31"/>
      <c r="E145" s="31"/>
    </row>
    <row r="146" spans="1:5" ht="24.75" customHeight="1">
      <c r="A146" s="15"/>
      <c r="B146" s="24"/>
      <c r="C146" s="31"/>
      <c r="E146" s="31"/>
    </row>
    <row r="147" spans="1:5" ht="24.75" customHeight="1">
      <c r="A147" s="15"/>
      <c r="B147" s="30"/>
      <c r="C147" s="32"/>
      <c r="D147" s="32"/>
      <c r="E147" s="32"/>
    </row>
    <row r="148" spans="1:5" ht="24.75" customHeight="1">
      <c r="A148" s="15"/>
      <c r="B148" s="24"/>
      <c r="C148" s="31"/>
      <c r="E148" s="31"/>
    </row>
    <row r="149" spans="1:5" ht="24.75" customHeight="1">
      <c r="A149" s="15"/>
      <c r="B149" s="24"/>
      <c r="C149" s="31"/>
      <c r="E149" s="31"/>
    </row>
    <row r="150" spans="1:5" s="57" customFormat="1" ht="24.75" customHeight="1">
      <c r="A150" s="11"/>
      <c r="B150" s="25"/>
      <c r="C150" s="32"/>
      <c r="D150" s="14"/>
      <c r="E150" s="32"/>
    </row>
    <row r="151" spans="1:5" ht="24.75" customHeight="1">
      <c r="A151" s="17"/>
      <c r="B151" s="25"/>
      <c r="C151" s="32"/>
      <c r="D151" s="14"/>
      <c r="E151" s="32"/>
    </row>
    <row r="152" spans="1:5" ht="24.75" customHeight="1">
      <c r="A152" s="11"/>
      <c r="B152" s="24"/>
      <c r="C152" s="31"/>
      <c r="E152" s="31"/>
    </row>
    <row r="153" spans="1:5" s="57" customFormat="1" ht="24.75" customHeight="1">
      <c r="A153" s="15"/>
      <c r="B153" s="24"/>
      <c r="C153" s="31"/>
      <c r="D153" s="2"/>
      <c r="E153" s="31"/>
    </row>
    <row r="154" spans="1:5" ht="24.75" customHeight="1">
      <c r="A154" s="11"/>
      <c r="B154" s="24"/>
      <c r="C154" s="31"/>
      <c r="E154" s="31"/>
    </row>
    <row r="155" spans="1:5" ht="24.75" customHeight="1">
      <c r="A155" s="11"/>
      <c r="C155" s="31"/>
      <c r="E155" s="31"/>
    </row>
    <row r="156" spans="1:5" ht="24.75" customHeight="1">
      <c r="A156" s="15"/>
      <c r="B156" s="24"/>
      <c r="C156" s="31"/>
      <c r="E156" s="31"/>
    </row>
    <row r="157" spans="1:5" ht="24.75" customHeight="1">
      <c r="A157" s="15"/>
      <c r="B157" s="25"/>
      <c r="C157" s="32"/>
      <c r="D157" s="14"/>
      <c r="E157" s="32"/>
    </row>
    <row r="158" spans="1:5" s="20" customFormat="1" ht="24.75" customHeight="1">
      <c r="A158" s="11"/>
      <c r="B158" s="24"/>
      <c r="C158" s="31"/>
      <c r="D158" s="2"/>
      <c r="E158" s="31"/>
    </row>
    <row r="159" spans="1:5" ht="24.75" customHeight="1">
      <c r="A159" s="11"/>
      <c r="B159" s="24"/>
      <c r="C159" s="31"/>
      <c r="E159" s="31"/>
    </row>
    <row r="160" spans="1:5" ht="24.75" customHeight="1">
      <c r="A160" s="11"/>
      <c r="B160" s="24"/>
      <c r="C160" s="31"/>
      <c r="E160" s="33"/>
    </row>
    <row r="161" spans="1:5" ht="24.75" customHeight="1">
      <c r="A161" s="16"/>
      <c r="B161" s="24"/>
      <c r="C161" s="31"/>
      <c r="E161" s="31"/>
    </row>
    <row r="162" spans="1:5" s="57" customFormat="1" ht="24.75" customHeight="1">
      <c r="A162" s="11"/>
      <c r="B162" s="24"/>
      <c r="C162" s="31"/>
      <c r="D162" s="2"/>
      <c r="E162" s="31"/>
    </row>
    <row r="163" spans="1:5" ht="24.75" customHeight="1">
      <c r="A163" s="15"/>
      <c r="B163" s="24"/>
      <c r="C163" s="31"/>
      <c r="E163" s="31"/>
    </row>
    <row r="164" spans="1:5" s="57" customFormat="1" ht="24.75" customHeight="1">
      <c r="A164" s="11"/>
      <c r="B164" s="24"/>
      <c r="C164" s="31"/>
      <c r="D164" s="2"/>
      <c r="E164" s="31"/>
    </row>
    <row r="165" spans="1:5" s="57" customFormat="1" ht="24.75" customHeight="1">
      <c r="A165" s="11"/>
      <c r="B165" s="25"/>
      <c r="C165" s="32"/>
      <c r="D165" s="14"/>
      <c r="E165" s="32"/>
    </row>
    <row r="166" spans="1:5" ht="24.75" customHeight="1">
      <c r="A166" s="11"/>
      <c r="B166" s="24"/>
      <c r="C166" s="31"/>
      <c r="E166" s="31"/>
    </row>
    <row r="167" spans="1:5" ht="24.75" customHeight="1">
      <c r="A167" s="11"/>
      <c r="C167" s="31"/>
      <c r="E167" s="31"/>
    </row>
    <row r="168" spans="1:5" ht="24.75" customHeight="1">
      <c r="A168" s="11"/>
      <c r="B168" s="30"/>
      <c r="C168" s="32"/>
      <c r="D168" s="14"/>
      <c r="E168" s="32"/>
    </row>
    <row r="169" spans="1:5" ht="24.75" customHeight="1">
      <c r="A169" s="11"/>
      <c r="B169" s="25"/>
      <c r="C169" s="32"/>
      <c r="D169" s="14"/>
      <c r="E169" s="32"/>
    </row>
    <row r="170" spans="1:5" ht="24.75" customHeight="1">
      <c r="A170" s="17"/>
      <c r="B170" s="26"/>
      <c r="C170" s="19"/>
      <c r="D170" s="19"/>
      <c r="E170" s="19"/>
    </row>
    <row r="171" spans="1:5" ht="24.75" customHeight="1">
      <c r="A171" s="15"/>
      <c r="B171" s="26"/>
      <c r="C171" s="19"/>
      <c r="D171" s="19"/>
      <c r="E171" s="19"/>
    </row>
    <row r="172" spans="1:5" ht="24.75" customHeight="1">
      <c r="A172" s="17"/>
      <c r="B172" s="37"/>
      <c r="C172" s="19"/>
      <c r="D172" s="19"/>
      <c r="E172" s="19"/>
    </row>
    <row r="173" spans="1:5" s="57" customFormat="1" ht="24.75" customHeight="1">
      <c r="A173" s="16"/>
      <c r="B173" s="26"/>
      <c r="C173" s="19"/>
      <c r="D173" s="19"/>
      <c r="E173" s="19"/>
    </row>
    <row r="174" spans="2:11" s="57" customFormat="1" ht="24.75" customHeight="1">
      <c r="B174"/>
      <c r="C174"/>
      <c r="D174"/>
      <c r="E174"/>
      <c r="F174"/>
      <c r="G174"/>
      <c r="H174"/>
      <c r="I174"/>
      <c r="J174"/>
      <c r="K174"/>
    </row>
    <row r="175" spans="1:11" ht="24.75" customHeight="1">
      <c r="A175" s="36"/>
      <c r="B175" s="2"/>
      <c r="F175" s="2"/>
      <c r="G175" s="2"/>
      <c r="H175" s="2"/>
      <c r="I175" s="2"/>
      <c r="J175" s="2"/>
      <c r="K175" s="2"/>
    </row>
    <row r="176" spans="1:11" ht="24.75" customHeight="1">
      <c r="A176" s="36"/>
      <c r="B176" s="2"/>
      <c r="F176" s="2"/>
      <c r="G176" s="2"/>
      <c r="H176" s="2"/>
      <c r="I176" s="2"/>
      <c r="J176" s="2"/>
      <c r="K176" s="2"/>
    </row>
    <row r="177" spans="1:11" ht="24.75" customHeight="1">
      <c r="A177" s="36"/>
      <c r="B177" s="2"/>
      <c r="F177" s="2"/>
      <c r="G177" s="2"/>
      <c r="H177" s="2"/>
      <c r="I177" s="2"/>
      <c r="J177" s="2"/>
      <c r="K177" s="2"/>
    </row>
    <row r="178" spans="2:11" s="57" customFormat="1" ht="24.75" customHeight="1">
      <c r="B178"/>
      <c r="C178"/>
      <c r="D178"/>
      <c r="E178"/>
      <c r="F178"/>
      <c r="G178"/>
      <c r="H178"/>
      <c r="I178"/>
      <c r="J178"/>
      <c r="K178"/>
    </row>
    <row r="179" spans="2:11" s="57" customFormat="1" ht="24.75" customHeight="1">
      <c r="B179"/>
      <c r="C179"/>
      <c r="D179"/>
      <c r="E179"/>
      <c r="F179"/>
      <c r="G179"/>
      <c r="H179"/>
      <c r="I179"/>
      <c r="J179"/>
      <c r="K179"/>
    </row>
    <row r="180" s="20" customFormat="1" ht="24.75" customHeight="1"/>
    <row r="181" spans="1:11" ht="24.75" customHeight="1">
      <c r="A181" s="36"/>
      <c r="B181" s="2"/>
      <c r="F181" s="2"/>
      <c r="G181" s="2"/>
      <c r="H181" s="2"/>
      <c r="I181" s="2"/>
      <c r="J181" s="2"/>
      <c r="K181" s="2"/>
    </row>
    <row r="182" spans="1:11" ht="24.75" customHeight="1">
      <c r="A182" s="36"/>
      <c r="B182" s="2"/>
      <c r="F182" s="2"/>
      <c r="G182" s="2"/>
      <c r="H182" s="2"/>
      <c r="I182" s="2"/>
      <c r="J182" s="2"/>
      <c r="K182" s="2"/>
    </row>
    <row r="183" spans="2:11" s="57" customFormat="1" ht="24.75" customHeight="1">
      <c r="B183"/>
      <c r="C183"/>
      <c r="D183"/>
      <c r="E183"/>
      <c r="F183"/>
      <c r="G183"/>
      <c r="H183"/>
      <c r="I183"/>
      <c r="J183"/>
      <c r="K183"/>
    </row>
    <row r="184" spans="2:11" s="57" customFormat="1" ht="24.75" customHeight="1">
      <c r="B184"/>
      <c r="C184"/>
      <c r="D184"/>
      <c r="E184"/>
      <c r="F184"/>
      <c r="G184"/>
      <c r="H184"/>
      <c r="I184"/>
      <c r="J184"/>
      <c r="K184"/>
    </row>
    <row r="185" spans="2:11" s="57" customFormat="1" ht="24.75" customHeight="1">
      <c r="B185"/>
      <c r="C185"/>
      <c r="D185"/>
      <c r="E185"/>
      <c r="F185"/>
      <c r="G185"/>
      <c r="H185"/>
      <c r="I185"/>
      <c r="J185"/>
      <c r="K185"/>
    </row>
    <row r="186" spans="1:11" ht="24.75" customHeight="1">
      <c r="A186" s="36"/>
      <c r="B186" s="2"/>
      <c r="F186" s="2"/>
      <c r="G186" s="2"/>
      <c r="H186" s="2"/>
      <c r="I186" s="2"/>
      <c r="J186" s="2"/>
      <c r="K186" s="2"/>
    </row>
    <row r="187" spans="2:11" s="57" customFormat="1" ht="24.75" customHeight="1">
      <c r="B187"/>
      <c r="C187"/>
      <c r="D187"/>
      <c r="E187"/>
      <c r="F187"/>
      <c r="G187"/>
      <c r="H187"/>
      <c r="I187"/>
      <c r="J187"/>
      <c r="K187"/>
    </row>
    <row r="188" spans="2:11" s="57" customFormat="1" ht="24.75" customHeight="1">
      <c r="B188"/>
      <c r="C188"/>
      <c r="D188"/>
      <c r="E188"/>
      <c r="F188"/>
      <c r="G188"/>
      <c r="H188"/>
      <c r="I188"/>
      <c r="J188"/>
      <c r="K188"/>
    </row>
    <row r="189" spans="1:11" ht="24.75" customHeight="1">
      <c r="A189" s="36"/>
      <c r="B189" s="2"/>
      <c r="F189" s="2"/>
      <c r="G189" s="2"/>
      <c r="H189" s="2"/>
      <c r="I189" s="2"/>
      <c r="J189" s="2"/>
      <c r="K189" s="2"/>
    </row>
    <row r="190" spans="1:11" ht="24.75" customHeight="1">
      <c r="A190" s="36"/>
      <c r="B190" s="2"/>
      <c r="F190" s="2"/>
      <c r="G190" s="2"/>
      <c r="H190" s="2"/>
      <c r="I190" s="2"/>
      <c r="J190" s="2"/>
      <c r="K190" s="2"/>
    </row>
    <row r="191" s="20" customFormat="1" ht="24.75" customHeight="1"/>
    <row r="192" spans="2:11" s="57" customFormat="1" ht="24.75" customHeight="1">
      <c r="B192"/>
      <c r="C192"/>
      <c r="D192"/>
      <c r="E192"/>
      <c r="F192"/>
      <c r="G192"/>
      <c r="H192"/>
      <c r="I192"/>
      <c r="J192"/>
      <c r="K192"/>
    </row>
    <row r="193" ht="24.75" customHeight="1"/>
    <row r="194" ht="24.75" customHeight="1"/>
    <row r="195" spans="1:5" s="57" customFormat="1" ht="24.75" customHeight="1">
      <c r="A195" s="2"/>
      <c r="B195" s="28"/>
      <c r="C195" s="2"/>
      <c r="D195" s="2"/>
      <c r="E195" s="2"/>
    </row>
    <row r="196" spans="1:5" s="57" customFormat="1" ht="24.75" customHeight="1">
      <c r="A196" s="2"/>
      <c r="B196" s="28"/>
      <c r="C196" s="2"/>
      <c r="D196" s="2"/>
      <c r="E196" s="2"/>
    </row>
    <row r="197" ht="24.75" customHeight="1"/>
    <row r="198" ht="24.75" customHeight="1"/>
    <row r="199" ht="24.75" customHeight="1"/>
    <row r="200" ht="24.75" customHeight="1"/>
    <row r="201" spans="1:5" s="57" customFormat="1" ht="24.75" customHeight="1">
      <c r="A201" s="2"/>
      <c r="B201" s="28"/>
      <c r="C201" s="2"/>
      <c r="D201" s="2"/>
      <c r="E201" s="2"/>
    </row>
    <row r="202" ht="24.75" customHeight="1"/>
    <row r="203" ht="24.75" customHeight="1"/>
    <row r="204" ht="24.75" customHeight="1"/>
    <row r="205" ht="24.75" customHeight="1"/>
    <row r="206" ht="24.75" customHeight="1"/>
    <row r="207" spans="1:5" s="57" customFormat="1" ht="24.75" customHeight="1">
      <c r="A207" s="2"/>
      <c r="B207" s="28"/>
      <c r="C207" s="2"/>
      <c r="D207" s="2"/>
      <c r="E207" s="2"/>
    </row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6" ht="24.75" customHeight="1"/>
  </sheetData>
  <sheetProtection/>
  <printOptions gridLines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23.8515625" style="2" customWidth="1"/>
    <col min="2" max="2" width="31.140625" style="28" bestFit="1" customWidth="1"/>
    <col min="3" max="3" width="58.00390625" style="2" bestFit="1" customWidth="1"/>
    <col min="4" max="4" width="27.140625" style="2" customWidth="1"/>
    <col min="5" max="5" width="12.8515625" style="2" customWidth="1"/>
    <col min="6" max="6" width="9.140625" style="57" customWidth="1"/>
    <col min="7" max="7" width="9.140625" style="77" customWidth="1"/>
    <col min="8" max="46" width="9.140625" style="57" customWidth="1"/>
  </cols>
  <sheetData>
    <row r="1" spans="1:46" s="1" customFormat="1" ht="62.25" customHeight="1">
      <c r="A1" s="9" t="s">
        <v>25</v>
      </c>
      <c r="B1" s="64" t="s">
        <v>22</v>
      </c>
      <c r="C1" s="6"/>
      <c r="F1" s="36"/>
      <c r="G1" s="73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</row>
    <row r="2" spans="1:46" s="7" customFormat="1" ht="35.25" customHeight="1">
      <c r="A2" s="10" t="s">
        <v>23</v>
      </c>
      <c r="B2" s="23" t="s">
        <v>21</v>
      </c>
      <c r="C2" s="10" t="str">
        <f>Travel!C2</f>
        <v>Period 01/01/13 - 30/06/13</v>
      </c>
      <c r="F2" s="56"/>
      <c r="G2" s="74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1:46" s="5" customFormat="1" ht="35.25" customHeight="1">
      <c r="A3" s="40" t="s">
        <v>11</v>
      </c>
      <c r="B3" s="55" t="s">
        <v>1</v>
      </c>
      <c r="F3" s="20"/>
      <c r="G3" s="75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46" s="6" customFormat="1" ht="12.75" customHeight="1">
      <c r="A4" s="6" t="s">
        <v>2</v>
      </c>
      <c r="B4" s="29" t="s">
        <v>3</v>
      </c>
      <c r="C4" s="6" t="s">
        <v>12</v>
      </c>
      <c r="D4" s="6" t="s">
        <v>13</v>
      </c>
      <c r="E4" s="6" t="s">
        <v>6</v>
      </c>
      <c r="F4" s="56"/>
      <c r="G4" s="74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</row>
    <row r="5" spans="1:11" ht="24.75" customHeight="1">
      <c r="A5" s="112">
        <v>41242</v>
      </c>
      <c r="B5" s="82">
        <v>103.9945</v>
      </c>
      <c r="C5" s="81" t="s">
        <v>187</v>
      </c>
      <c r="D5" s="70" t="s">
        <v>41</v>
      </c>
      <c r="E5" s="116" t="s">
        <v>30</v>
      </c>
      <c r="G5" s="53"/>
      <c r="H5" s="79"/>
      <c r="I5" s="80"/>
      <c r="J5" s="2"/>
      <c r="K5" s="2"/>
    </row>
    <row r="6" spans="1:46" s="2" customFormat="1" ht="24.75" customHeight="1">
      <c r="A6" s="112">
        <v>41247</v>
      </c>
      <c r="B6" s="82">
        <v>114.50549999999998</v>
      </c>
      <c r="C6" s="81" t="s">
        <v>170</v>
      </c>
      <c r="D6" s="70" t="s">
        <v>103</v>
      </c>
      <c r="E6" s="116" t="s">
        <v>30</v>
      </c>
      <c r="F6" s="36"/>
      <c r="G6" s="53"/>
      <c r="H6" s="79"/>
      <c r="I6" s="80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</row>
    <row r="7" spans="1:46" s="2" customFormat="1" ht="24.75" customHeight="1">
      <c r="A7" s="112">
        <v>41250</v>
      </c>
      <c r="B7" s="82">
        <v>21.999499999999998</v>
      </c>
      <c r="C7" s="81" t="s">
        <v>156</v>
      </c>
      <c r="D7" s="72" t="s">
        <v>105</v>
      </c>
      <c r="E7" s="96" t="s">
        <v>26</v>
      </c>
      <c r="F7" s="56"/>
      <c r="G7" s="53"/>
      <c r="H7" s="79"/>
      <c r="I7" s="80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</row>
    <row r="8" spans="1:46" s="2" customFormat="1" ht="24.75" customHeight="1">
      <c r="A8" s="112">
        <v>41319</v>
      </c>
      <c r="B8" s="82">
        <v>65.99849999999999</v>
      </c>
      <c r="C8" s="81" t="s">
        <v>169</v>
      </c>
      <c r="D8" s="70" t="s">
        <v>103</v>
      </c>
      <c r="E8" s="116" t="s">
        <v>30</v>
      </c>
      <c r="F8" s="36"/>
      <c r="G8" s="53"/>
      <c r="H8" s="79"/>
      <c r="I8" s="80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</row>
    <row r="9" spans="1:46" s="2" customFormat="1" ht="24.75" customHeight="1">
      <c r="A9" s="112">
        <v>41330</v>
      </c>
      <c r="B9" s="82">
        <v>49.495999999999995</v>
      </c>
      <c r="C9" s="81" t="s">
        <v>104</v>
      </c>
      <c r="D9" s="116" t="s">
        <v>41</v>
      </c>
      <c r="E9" s="116" t="s">
        <v>26</v>
      </c>
      <c r="F9" s="36"/>
      <c r="G9" s="53"/>
      <c r="H9" s="79"/>
      <c r="I9" s="80"/>
      <c r="J9" s="14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</row>
    <row r="10" spans="1:46" s="2" customFormat="1" ht="22.5" customHeight="1">
      <c r="A10" s="112">
        <v>41334</v>
      </c>
      <c r="B10" s="82">
        <v>92</v>
      </c>
      <c r="C10" s="81" t="s">
        <v>107</v>
      </c>
      <c r="D10" s="116" t="s">
        <v>41</v>
      </c>
      <c r="E10" s="116" t="s">
        <v>26</v>
      </c>
      <c r="F10" s="34"/>
      <c r="G10" s="53"/>
      <c r="H10" s="79"/>
      <c r="I10" s="80"/>
      <c r="J10" s="14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</row>
    <row r="11" spans="1:46" s="2" customFormat="1" ht="22.5" customHeight="1">
      <c r="A11" s="112">
        <v>41345</v>
      </c>
      <c r="B11" s="82">
        <v>7.797</v>
      </c>
      <c r="C11" s="81" t="s">
        <v>162</v>
      </c>
      <c r="D11" s="116" t="s">
        <v>108</v>
      </c>
      <c r="E11" s="116" t="s">
        <v>26</v>
      </c>
      <c r="F11" s="34"/>
      <c r="G11" s="53"/>
      <c r="H11" s="79"/>
      <c r="I11" s="80"/>
      <c r="J11" s="14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</row>
    <row r="12" spans="1:46" s="2" customFormat="1" ht="22.5" customHeight="1">
      <c r="A12" s="112">
        <v>41348</v>
      </c>
      <c r="B12" s="82">
        <v>80</v>
      </c>
      <c r="C12" s="81" t="s">
        <v>163</v>
      </c>
      <c r="D12" s="116" t="s">
        <v>41</v>
      </c>
      <c r="E12" s="116" t="s">
        <v>26</v>
      </c>
      <c r="F12" s="34"/>
      <c r="G12" s="53"/>
      <c r="H12" s="79"/>
      <c r="I12" s="80"/>
      <c r="J12" s="14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</row>
    <row r="13" spans="1:46" s="2" customFormat="1" ht="22.5" customHeight="1">
      <c r="A13" s="112">
        <v>41354</v>
      </c>
      <c r="B13" s="82">
        <v>133.39999999999998</v>
      </c>
      <c r="C13" s="81" t="s">
        <v>173</v>
      </c>
      <c r="D13" s="116" t="s">
        <v>41</v>
      </c>
      <c r="E13" s="116" t="s">
        <v>29</v>
      </c>
      <c r="F13" s="34"/>
      <c r="G13" s="53"/>
      <c r="H13" s="79"/>
      <c r="I13" s="101"/>
      <c r="K13" s="87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</row>
    <row r="14" spans="1:46" s="2" customFormat="1" ht="22.5" customHeight="1">
      <c r="A14" s="112">
        <v>41355</v>
      </c>
      <c r="B14" s="82">
        <v>88.504</v>
      </c>
      <c r="C14" s="81" t="s">
        <v>167</v>
      </c>
      <c r="D14" s="116" t="s">
        <v>41</v>
      </c>
      <c r="E14" s="116" t="s">
        <v>30</v>
      </c>
      <c r="F14" s="34"/>
      <c r="G14" s="53"/>
      <c r="H14" s="79"/>
      <c r="I14" s="101"/>
      <c r="K14" s="87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</row>
    <row r="15" spans="1:46" s="2" customFormat="1" ht="22.5" customHeight="1">
      <c r="A15" s="112">
        <v>41358</v>
      </c>
      <c r="B15" s="82">
        <v>52.00299999999999</v>
      </c>
      <c r="C15" s="81" t="s">
        <v>168</v>
      </c>
      <c r="D15" s="116" t="s">
        <v>41</v>
      </c>
      <c r="E15" s="116" t="s">
        <v>26</v>
      </c>
      <c r="F15" s="34"/>
      <c r="G15" s="53"/>
      <c r="H15" s="79"/>
      <c r="I15" s="101"/>
      <c r="J15" s="14"/>
      <c r="K15" s="87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</row>
    <row r="16" spans="1:46" s="2" customFormat="1" ht="22.5" customHeight="1">
      <c r="A16" s="112">
        <v>41368</v>
      </c>
      <c r="B16" s="82">
        <v>265.79949999999997</v>
      </c>
      <c r="C16" s="81" t="s">
        <v>109</v>
      </c>
      <c r="D16" s="116" t="s">
        <v>103</v>
      </c>
      <c r="E16" s="116" t="s">
        <v>29</v>
      </c>
      <c r="F16" s="34"/>
      <c r="G16" s="53"/>
      <c r="H16" s="79"/>
      <c r="I16" s="80"/>
      <c r="J16" s="14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</row>
    <row r="17" spans="1:46" s="2" customFormat="1" ht="22.5" customHeight="1">
      <c r="A17" s="112">
        <v>41382</v>
      </c>
      <c r="B17" s="82">
        <v>66.60799999999999</v>
      </c>
      <c r="C17" s="116" t="s">
        <v>81</v>
      </c>
      <c r="D17" s="116" t="s">
        <v>41</v>
      </c>
      <c r="E17" s="116" t="s">
        <v>26</v>
      </c>
      <c r="F17" s="100"/>
      <c r="G17" s="53"/>
      <c r="H17" s="79"/>
      <c r="I17" s="80"/>
      <c r="J17" s="14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</row>
    <row r="18" spans="1:46" s="2" customFormat="1" ht="22.5" customHeight="1">
      <c r="A18" s="52"/>
      <c r="B18" s="38"/>
      <c r="C18" s="117"/>
      <c r="D18" s="47"/>
      <c r="F18" s="34"/>
      <c r="G18" s="86"/>
      <c r="H18" s="79"/>
      <c r="I18" s="80"/>
      <c r="J18" s="14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</row>
    <row r="19" spans="1:46" s="13" customFormat="1" ht="24.75" customHeight="1">
      <c r="A19" s="63" t="s">
        <v>34</v>
      </c>
      <c r="B19" s="66">
        <f>SUM(B5:B17)</f>
        <v>1142.1055</v>
      </c>
      <c r="C19" s="39"/>
      <c r="D19" s="39"/>
      <c r="E19" s="46"/>
      <c r="F19" s="36"/>
      <c r="G19" s="111"/>
      <c r="H19" s="69"/>
      <c r="I19" s="80"/>
      <c r="J19" s="14"/>
      <c r="K19" s="47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</row>
    <row r="20" spans="1:46" s="13" customFormat="1" ht="24.75" customHeight="1">
      <c r="A20" s="63"/>
      <c r="B20" s="50"/>
      <c r="C20" s="39"/>
      <c r="D20" s="39"/>
      <c r="E20" s="46"/>
      <c r="F20" s="36"/>
      <c r="G20" s="53"/>
      <c r="H20" s="79"/>
      <c r="I20" s="80"/>
      <c r="J20" s="47"/>
      <c r="K20" s="2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</row>
    <row r="21" spans="1:46" s="2" customFormat="1" ht="24.75" customHeight="1">
      <c r="A21" s="41" t="s">
        <v>11</v>
      </c>
      <c r="B21" s="42" t="s">
        <v>7</v>
      </c>
      <c r="C21" s="4"/>
      <c r="D21" s="4"/>
      <c r="E21" s="4"/>
      <c r="F21" s="36"/>
      <c r="G21" s="111"/>
      <c r="H21" s="79"/>
      <c r="I21" s="80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</row>
    <row r="22" spans="1:46" s="2" customFormat="1" ht="24.75" customHeight="1">
      <c r="A22" s="6" t="s">
        <v>2</v>
      </c>
      <c r="B22" s="29" t="s">
        <v>3</v>
      </c>
      <c r="C22" s="6" t="s">
        <v>12</v>
      </c>
      <c r="D22" s="6" t="s">
        <v>13</v>
      </c>
      <c r="E22" s="6" t="s">
        <v>6</v>
      </c>
      <c r="F22" s="36"/>
      <c r="G22" s="86"/>
      <c r="H22" s="79"/>
      <c r="I22" s="80"/>
      <c r="J22" s="14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</row>
    <row r="23" spans="1:46" s="2" customFormat="1" ht="24.75" customHeight="1">
      <c r="A23" s="112">
        <v>41275</v>
      </c>
      <c r="B23" s="115">
        <v>140.07</v>
      </c>
      <c r="C23" s="116" t="s">
        <v>101</v>
      </c>
      <c r="D23" s="116" t="s">
        <v>41</v>
      </c>
      <c r="E23" s="112" t="s">
        <v>26</v>
      </c>
      <c r="F23" s="36"/>
      <c r="G23" s="86"/>
      <c r="H23" s="79"/>
      <c r="I23" s="80"/>
      <c r="J23" s="14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</row>
    <row r="24" spans="1:46" s="2" customFormat="1" ht="24.75" customHeight="1">
      <c r="A24" s="112">
        <v>41264</v>
      </c>
      <c r="B24" s="115">
        <v>138.43699999999998</v>
      </c>
      <c r="C24" s="116" t="s">
        <v>188</v>
      </c>
      <c r="D24" s="116" t="s">
        <v>106</v>
      </c>
      <c r="E24" s="112" t="s">
        <v>26</v>
      </c>
      <c r="F24" s="36"/>
      <c r="G24" s="111"/>
      <c r="H24" s="79"/>
      <c r="I24" s="80"/>
      <c r="J24" s="14"/>
      <c r="K24" s="47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</row>
    <row r="25" spans="1:46" s="2" customFormat="1" ht="24.75" customHeight="1">
      <c r="A25" s="112">
        <v>41264</v>
      </c>
      <c r="B25" s="115">
        <v>112.12499999999999</v>
      </c>
      <c r="C25" s="116" t="s">
        <v>189</v>
      </c>
      <c r="D25" s="116" t="s">
        <v>106</v>
      </c>
      <c r="E25" s="112" t="s">
        <v>26</v>
      </c>
      <c r="F25" s="36"/>
      <c r="G25" s="53"/>
      <c r="H25" s="79"/>
      <c r="I25" s="80"/>
      <c r="J25" s="47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</row>
    <row r="26" spans="1:256" s="2" customFormat="1" ht="24.75" customHeight="1">
      <c r="A26" s="112">
        <v>41345</v>
      </c>
      <c r="B26" s="82">
        <v>23.4945</v>
      </c>
      <c r="C26" s="81" t="s">
        <v>194</v>
      </c>
      <c r="D26" s="72" t="s">
        <v>41</v>
      </c>
      <c r="E26" s="114" t="s">
        <v>26</v>
      </c>
      <c r="F26" s="59"/>
      <c r="G26" s="76"/>
      <c r="H26" s="79"/>
      <c r="I26" s="80"/>
      <c r="J26" s="45"/>
      <c r="K26" s="47"/>
      <c r="L26" s="60"/>
      <c r="M26" s="61"/>
      <c r="N26" s="59"/>
      <c r="O26" s="60"/>
      <c r="P26" s="60"/>
      <c r="Q26" s="61"/>
      <c r="R26" s="59"/>
      <c r="S26" s="60"/>
      <c r="T26" s="60"/>
      <c r="U26" s="61"/>
      <c r="V26" s="59"/>
      <c r="W26" s="60"/>
      <c r="X26" s="60"/>
      <c r="Y26" s="61"/>
      <c r="Z26" s="59"/>
      <c r="AA26" s="60"/>
      <c r="AB26" s="60"/>
      <c r="AC26" s="61"/>
      <c r="AD26" s="59"/>
      <c r="AE26" s="60"/>
      <c r="AF26" s="60"/>
      <c r="AG26" s="61"/>
      <c r="AH26" s="59"/>
      <c r="AI26" s="60"/>
      <c r="AJ26" s="60"/>
      <c r="AK26" s="61"/>
      <c r="AL26" s="59"/>
      <c r="AM26" s="60"/>
      <c r="AN26" s="60"/>
      <c r="AO26" s="61"/>
      <c r="AP26" s="59"/>
      <c r="AQ26" s="60"/>
      <c r="AR26" s="60"/>
      <c r="AS26" s="61"/>
      <c r="AT26" s="59"/>
      <c r="AU26" s="39"/>
      <c r="AV26" s="39"/>
      <c r="AW26" s="46"/>
      <c r="AX26" s="38"/>
      <c r="AY26" s="39"/>
      <c r="AZ26" s="39"/>
      <c r="BA26" s="46"/>
      <c r="BB26" s="38"/>
      <c r="BC26" s="39"/>
      <c r="BD26" s="39"/>
      <c r="BE26" s="46"/>
      <c r="BF26" s="38"/>
      <c r="BG26" s="39"/>
      <c r="BH26" s="39"/>
      <c r="BI26" s="46"/>
      <c r="BJ26" s="38"/>
      <c r="BK26" s="39"/>
      <c r="BL26" s="39"/>
      <c r="BM26" s="46"/>
      <c r="BN26" s="38"/>
      <c r="BO26" s="39"/>
      <c r="BP26" s="39"/>
      <c r="BQ26" s="46"/>
      <c r="BR26" s="38"/>
      <c r="BS26" s="39"/>
      <c r="BT26" s="39"/>
      <c r="BU26" s="46"/>
      <c r="BV26" s="38"/>
      <c r="BW26" s="39"/>
      <c r="BX26" s="39"/>
      <c r="BY26" s="46"/>
      <c r="BZ26" s="38"/>
      <c r="CA26" s="39"/>
      <c r="CB26" s="39"/>
      <c r="CC26" s="46"/>
      <c r="CD26" s="38"/>
      <c r="CE26" s="39"/>
      <c r="CF26" s="39"/>
      <c r="CG26" s="46"/>
      <c r="CH26" s="38"/>
      <c r="CI26" s="39"/>
      <c r="CJ26" s="39"/>
      <c r="CK26" s="46"/>
      <c r="CL26" s="38"/>
      <c r="CM26" s="39"/>
      <c r="CN26" s="39"/>
      <c r="CO26" s="46"/>
      <c r="CP26" s="38"/>
      <c r="CQ26" s="39"/>
      <c r="CR26" s="39"/>
      <c r="CS26" s="46"/>
      <c r="CT26" s="38"/>
      <c r="CU26" s="39"/>
      <c r="CV26" s="39"/>
      <c r="CW26" s="46"/>
      <c r="CX26" s="38"/>
      <c r="CY26" s="39"/>
      <c r="CZ26" s="39"/>
      <c r="DA26" s="46"/>
      <c r="DB26" s="38"/>
      <c r="DC26" s="39"/>
      <c r="DD26" s="39"/>
      <c r="DE26" s="46"/>
      <c r="DF26" s="38"/>
      <c r="DG26" s="39"/>
      <c r="DH26" s="39"/>
      <c r="DI26" s="46"/>
      <c r="DJ26" s="38"/>
      <c r="DK26" s="39"/>
      <c r="DL26" s="39"/>
      <c r="DM26" s="46"/>
      <c r="DN26" s="38"/>
      <c r="DO26" s="39"/>
      <c r="DP26" s="39"/>
      <c r="DQ26" s="46"/>
      <c r="DR26" s="38"/>
      <c r="DS26" s="39"/>
      <c r="DT26" s="39"/>
      <c r="DU26" s="46"/>
      <c r="DV26" s="38"/>
      <c r="DW26" s="39"/>
      <c r="DX26" s="39"/>
      <c r="DY26" s="46"/>
      <c r="DZ26" s="38"/>
      <c r="EA26" s="39"/>
      <c r="EB26" s="39"/>
      <c r="EC26" s="46"/>
      <c r="ED26" s="38"/>
      <c r="EE26" s="39"/>
      <c r="EF26" s="39"/>
      <c r="EG26" s="46"/>
      <c r="EH26" s="38"/>
      <c r="EI26" s="39"/>
      <c r="EJ26" s="39"/>
      <c r="EK26" s="46"/>
      <c r="EL26" s="38"/>
      <c r="EM26" s="39"/>
      <c r="EN26" s="39"/>
      <c r="EO26" s="46"/>
      <c r="EP26" s="38"/>
      <c r="EQ26" s="39"/>
      <c r="ER26" s="39"/>
      <c r="ES26" s="46"/>
      <c r="ET26" s="38"/>
      <c r="EU26" s="39"/>
      <c r="EV26" s="39"/>
      <c r="EW26" s="46"/>
      <c r="EX26" s="38"/>
      <c r="EY26" s="39"/>
      <c r="EZ26" s="39"/>
      <c r="FA26" s="46"/>
      <c r="FB26" s="38"/>
      <c r="FC26" s="39"/>
      <c r="FD26" s="39"/>
      <c r="FE26" s="46"/>
      <c r="FF26" s="38"/>
      <c r="FG26" s="39"/>
      <c r="FH26" s="39"/>
      <c r="FI26" s="46"/>
      <c r="FJ26" s="38"/>
      <c r="FK26" s="39"/>
      <c r="FL26" s="39"/>
      <c r="FM26" s="46"/>
      <c r="FN26" s="38"/>
      <c r="FO26" s="39"/>
      <c r="FP26" s="39"/>
      <c r="FQ26" s="46"/>
      <c r="FR26" s="38"/>
      <c r="FS26" s="39"/>
      <c r="FT26" s="39"/>
      <c r="FU26" s="46"/>
      <c r="FV26" s="38"/>
      <c r="FW26" s="39"/>
      <c r="FX26" s="39"/>
      <c r="FY26" s="46"/>
      <c r="FZ26" s="38"/>
      <c r="GA26" s="39"/>
      <c r="GB26" s="39"/>
      <c r="GC26" s="46"/>
      <c r="GD26" s="38"/>
      <c r="GE26" s="39"/>
      <c r="GF26" s="39"/>
      <c r="GG26" s="46"/>
      <c r="GH26" s="38"/>
      <c r="GI26" s="39"/>
      <c r="GJ26" s="39"/>
      <c r="GK26" s="46"/>
      <c r="GL26" s="38"/>
      <c r="GM26" s="39"/>
      <c r="GN26" s="39"/>
      <c r="GO26" s="46"/>
      <c r="GP26" s="38"/>
      <c r="GQ26" s="39"/>
      <c r="GR26" s="39"/>
      <c r="GS26" s="46"/>
      <c r="GT26" s="38"/>
      <c r="GU26" s="39"/>
      <c r="GV26" s="39"/>
      <c r="GW26" s="46"/>
      <c r="GX26" s="38"/>
      <c r="GY26" s="39"/>
      <c r="GZ26" s="39"/>
      <c r="HA26" s="46"/>
      <c r="HB26" s="38"/>
      <c r="HC26" s="39"/>
      <c r="HD26" s="39"/>
      <c r="HE26" s="46"/>
      <c r="HF26" s="38"/>
      <c r="HG26" s="39"/>
      <c r="HH26" s="39"/>
      <c r="HI26" s="46"/>
      <c r="HJ26" s="38"/>
      <c r="HK26" s="39"/>
      <c r="HL26" s="39"/>
      <c r="HM26" s="46"/>
      <c r="HN26" s="38"/>
      <c r="HO26" s="39"/>
      <c r="HP26" s="39"/>
      <c r="HQ26" s="46"/>
      <c r="HR26" s="38"/>
      <c r="HS26" s="39"/>
      <c r="HT26" s="39"/>
      <c r="HU26" s="46"/>
      <c r="HV26" s="38"/>
      <c r="HW26" s="39"/>
      <c r="HX26" s="39"/>
      <c r="HY26" s="46"/>
      <c r="HZ26" s="38"/>
      <c r="IA26" s="39"/>
      <c r="IB26" s="39"/>
      <c r="IC26" s="46"/>
      <c r="ID26" s="38"/>
      <c r="IE26" s="39"/>
      <c r="IF26" s="39"/>
      <c r="IG26" s="46"/>
      <c r="IH26" s="38"/>
      <c r="II26" s="39"/>
      <c r="IJ26" s="39"/>
      <c r="IK26" s="46"/>
      <c r="IL26" s="38"/>
      <c r="IM26" s="39"/>
      <c r="IN26" s="39"/>
      <c r="IO26" s="46"/>
      <c r="IP26" s="38"/>
      <c r="IQ26" s="39"/>
      <c r="IR26" s="39"/>
      <c r="IS26" s="46"/>
      <c r="IT26" s="38"/>
      <c r="IU26" s="39"/>
      <c r="IV26" s="39"/>
    </row>
    <row r="27" spans="1:46" s="2" customFormat="1" ht="24.75" customHeight="1">
      <c r="A27" s="112">
        <v>41319</v>
      </c>
      <c r="B27" s="82">
        <v>341.54999999999995</v>
      </c>
      <c r="C27" s="81" t="s">
        <v>190</v>
      </c>
      <c r="D27" s="70" t="s">
        <v>41</v>
      </c>
      <c r="E27" s="114" t="s">
        <v>26</v>
      </c>
      <c r="F27" s="36"/>
      <c r="G27" s="76"/>
      <c r="H27" s="79"/>
      <c r="I27" s="80"/>
      <c r="J27" s="45"/>
      <c r="K27" s="48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</row>
    <row r="28" spans="1:46" s="2" customFormat="1" ht="24.75" customHeight="1">
      <c r="A28" s="112">
        <v>41374</v>
      </c>
      <c r="B28" s="82">
        <v>484.15</v>
      </c>
      <c r="C28" s="81" t="s">
        <v>190</v>
      </c>
      <c r="D28" s="72" t="s">
        <v>41</v>
      </c>
      <c r="E28" s="114" t="s">
        <v>26</v>
      </c>
      <c r="F28" s="36"/>
      <c r="G28" s="76"/>
      <c r="H28" s="79"/>
      <c r="I28" s="80"/>
      <c r="J28" s="45"/>
      <c r="K28" s="47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</row>
    <row r="29" spans="1:46" s="2" customFormat="1" ht="24.75" customHeight="1">
      <c r="A29" s="112">
        <v>41390</v>
      </c>
      <c r="B29" s="82">
        <v>5.600499999999999</v>
      </c>
      <c r="C29" s="81" t="s">
        <v>191</v>
      </c>
      <c r="D29" s="72" t="s">
        <v>41</v>
      </c>
      <c r="E29" s="114" t="s">
        <v>26</v>
      </c>
      <c r="F29" s="57"/>
      <c r="G29" s="76"/>
      <c r="H29" s="79"/>
      <c r="I29" s="80"/>
      <c r="J29" s="45"/>
      <c r="K29" s="47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</row>
    <row r="30" spans="1:256" s="2" customFormat="1" ht="24.75" customHeight="1">
      <c r="A30" s="112">
        <v>41395</v>
      </c>
      <c r="B30" s="82">
        <v>49.34649999999999</v>
      </c>
      <c r="C30" s="81" t="s">
        <v>192</v>
      </c>
      <c r="D30" s="72" t="s">
        <v>102</v>
      </c>
      <c r="E30" s="114" t="s">
        <v>26</v>
      </c>
      <c r="F30" s="59"/>
      <c r="G30" s="76"/>
      <c r="H30" s="79"/>
      <c r="I30" s="80"/>
      <c r="J30" s="59"/>
      <c r="K30" s="60"/>
      <c r="L30" s="60"/>
      <c r="M30" s="61"/>
      <c r="N30" s="59"/>
      <c r="O30" s="60"/>
      <c r="P30" s="60"/>
      <c r="Q30" s="61"/>
      <c r="R30" s="59"/>
      <c r="S30" s="60"/>
      <c r="T30" s="60"/>
      <c r="U30" s="61"/>
      <c r="V30" s="59"/>
      <c r="W30" s="60"/>
      <c r="X30" s="60"/>
      <c r="Y30" s="61"/>
      <c r="Z30" s="59"/>
      <c r="AA30" s="60"/>
      <c r="AB30" s="60"/>
      <c r="AC30" s="61"/>
      <c r="AD30" s="59"/>
      <c r="AE30" s="60"/>
      <c r="AF30" s="60"/>
      <c r="AG30" s="61"/>
      <c r="AH30" s="59"/>
      <c r="AI30" s="60"/>
      <c r="AJ30" s="60"/>
      <c r="AK30" s="61"/>
      <c r="AL30" s="59"/>
      <c r="AM30" s="60"/>
      <c r="AN30" s="60"/>
      <c r="AO30" s="61"/>
      <c r="AP30" s="59"/>
      <c r="AQ30" s="60"/>
      <c r="AR30" s="60"/>
      <c r="AS30" s="61"/>
      <c r="AT30" s="59"/>
      <c r="AU30" s="39"/>
      <c r="AV30" s="39"/>
      <c r="AW30" s="46"/>
      <c r="AX30" s="38"/>
      <c r="AY30" s="39"/>
      <c r="AZ30" s="39"/>
      <c r="BA30" s="46"/>
      <c r="BB30" s="38"/>
      <c r="BC30" s="39"/>
      <c r="BD30" s="39"/>
      <c r="BE30" s="46"/>
      <c r="BF30" s="38"/>
      <c r="BG30" s="39"/>
      <c r="BH30" s="39"/>
      <c r="BI30" s="46"/>
      <c r="BJ30" s="38"/>
      <c r="BK30" s="39"/>
      <c r="BL30" s="39"/>
      <c r="BM30" s="46"/>
      <c r="BN30" s="38"/>
      <c r="BO30" s="39"/>
      <c r="BP30" s="39"/>
      <c r="BQ30" s="46"/>
      <c r="BR30" s="38"/>
      <c r="BS30" s="39"/>
      <c r="BT30" s="39"/>
      <c r="BU30" s="46"/>
      <c r="BV30" s="38"/>
      <c r="BW30" s="39"/>
      <c r="BX30" s="39"/>
      <c r="BY30" s="46"/>
      <c r="BZ30" s="38"/>
      <c r="CA30" s="39"/>
      <c r="CB30" s="39"/>
      <c r="CC30" s="46"/>
      <c r="CD30" s="38"/>
      <c r="CE30" s="39"/>
      <c r="CF30" s="39"/>
      <c r="CG30" s="46"/>
      <c r="CH30" s="38"/>
      <c r="CI30" s="39"/>
      <c r="CJ30" s="39"/>
      <c r="CK30" s="46"/>
      <c r="CL30" s="38"/>
      <c r="CM30" s="39"/>
      <c r="CN30" s="39"/>
      <c r="CO30" s="46"/>
      <c r="CP30" s="38"/>
      <c r="CQ30" s="39"/>
      <c r="CR30" s="39"/>
      <c r="CS30" s="46"/>
      <c r="CT30" s="38"/>
      <c r="CU30" s="39"/>
      <c r="CV30" s="39"/>
      <c r="CW30" s="46"/>
      <c r="CX30" s="38"/>
      <c r="CY30" s="39"/>
      <c r="CZ30" s="39"/>
      <c r="DA30" s="46"/>
      <c r="DB30" s="38"/>
      <c r="DC30" s="39"/>
      <c r="DD30" s="39"/>
      <c r="DE30" s="46"/>
      <c r="DF30" s="38"/>
      <c r="DG30" s="39"/>
      <c r="DH30" s="39"/>
      <c r="DI30" s="46"/>
      <c r="DJ30" s="38"/>
      <c r="DK30" s="39"/>
      <c r="DL30" s="39"/>
      <c r="DM30" s="46"/>
      <c r="DN30" s="38"/>
      <c r="DO30" s="39"/>
      <c r="DP30" s="39"/>
      <c r="DQ30" s="46"/>
      <c r="DR30" s="38"/>
      <c r="DS30" s="39"/>
      <c r="DT30" s="39"/>
      <c r="DU30" s="46"/>
      <c r="DV30" s="38"/>
      <c r="DW30" s="39"/>
      <c r="DX30" s="39"/>
      <c r="DY30" s="46"/>
      <c r="DZ30" s="38"/>
      <c r="EA30" s="39"/>
      <c r="EB30" s="39"/>
      <c r="EC30" s="46"/>
      <c r="ED30" s="38"/>
      <c r="EE30" s="39"/>
      <c r="EF30" s="39"/>
      <c r="EG30" s="46"/>
      <c r="EH30" s="38"/>
      <c r="EI30" s="39"/>
      <c r="EJ30" s="39"/>
      <c r="EK30" s="46"/>
      <c r="EL30" s="38"/>
      <c r="EM30" s="39"/>
      <c r="EN30" s="39"/>
      <c r="EO30" s="46"/>
      <c r="EP30" s="38"/>
      <c r="EQ30" s="39"/>
      <c r="ER30" s="39"/>
      <c r="ES30" s="46"/>
      <c r="ET30" s="38"/>
      <c r="EU30" s="39"/>
      <c r="EV30" s="39"/>
      <c r="EW30" s="46"/>
      <c r="EX30" s="38"/>
      <c r="EY30" s="39"/>
      <c r="EZ30" s="39"/>
      <c r="FA30" s="46"/>
      <c r="FB30" s="38"/>
      <c r="FC30" s="39"/>
      <c r="FD30" s="39"/>
      <c r="FE30" s="46"/>
      <c r="FF30" s="38"/>
      <c r="FG30" s="39"/>
      <c r="FH30" s="39"/>
      <c r="FI30" s="46"/>
      <c r="FJ30" s="38"/>
      <c r="FK30" s="39"/>
      <c r="FL30" s="39"/>
      <c r="FM30" s="46"/>
      <c r="FN30" s="38"/>
      <c r="FO30" s="39"/>
      <c r="FP30" s="39"/>
      <c r="FQ30" s="46"/>
      <c r="FR30" s="38"/>
      <c r="FS30" s="39"/>
      <c r="FT30" s="39"/>
      <c r="FU30" s="46"/>
      <c r="FV30" s="38"/>
      <c r="FW30" s="39"/>
      <c r="FX30" s="39"/>
      <c r="FY30" s="46"/>
      <c r="FZ30" s="38"/>
      <c r="GA30" s="39"/>
      <c r="GB30" s="39"/>
      <c r="GC30" s="46"/>
      <c r="GD30" s="38"/>
      <c r="GE30" s="39"/>
      <c r="GF30" s="39"/>
      <c r="GG30" s="46"/>
      <c r="GH30" s="38"/>
      <c r="GI30" s="39"/>
      <c r="GJ30" s="39"/>
      <c r="GK30" s="46"/>
      <c r="GL30" s="38"/>
      <c r="GM30" s="39"/>
      <c r="GN30" s="39"/>
      <c r="GO30" s="46"/>
      <c r="GP30" s="38"/>
      <c r="GQ30" s="39"/>
      <c r="GR30" s="39"/>
      <c r="GS30" s="46"/>
      <c r="GT30" s="38"/>
      <c r="GU30" s="39"/>
      <c r="GV30" s="39"/>
      <c r="GW30" s="46"/>
      <c r="GX30" s="38"/>
      <c r="GY30" s="39"/>
      <c r="GZ30" s="39"/>
      <c r="HA30" s="46"/>
      <c r="HB30" s="38"/>
      <c r="HC30" s="39"/>
      <c r="HD30" s="39"/>
      <c r="HE30" s="46"/>
      <c r="HF30" s="38"/>
      <c r="HG30" s="39"/>
      <c r="HH30" s="39"/>
      <c r="HI30" s="46"/>
      <c r="HJ30" s="38"/>
      <c r="HK30" s="39"/>
      <c r="HL30" s="39"/>
      <c r="HM30" s="46"/>
      <c r="HN30" s="38"/>
      <c r="HO30" s="39"/>
      <c r="HP30" s="39"/>
      <c r="HQ30" s="46"/>
      <c r="HR30" s="38"/>
      <c r="HS30" s="39"/>
      <c r="HT30" s="39"/>
      <c r="HU30" s="46"/>
      <c r="HV30" s="38"/>
      <c r="HW30" s="39"/>
      <c r="HX30" s="39"/>
      <c r="HY30" s="46"/>
      <c r="HZ30" s="38"/>
      <c r="IA30" s="39"/>
      <c r="IB30" s="39"/>
      <c r="IC30" s="46"/>
      <c r="ID30" s="38"/>
      <c r="IE30" s="39"/>
      <c r="IF30" s="39"/>
      <c r="IG30" s="46"/>
      <c r="IH30" s="38"/>
      <c r="II30" s="39"/>
      <c r="IJ30" s="39"/>
      <c r="IK30" s="46"/>
      <c r="IL30" s="38"/>
      <c r="IM30" s="39"/>
      <c r="IN30" s="39"/>
      <c r="IO30" s="46"/>
      <c r="IP30" s="38"/>
      <c r="IQ30" s="39"/>
      <c r="IR30" s="39"/>
      <c r="IS30" s="46"/>
      <c r="IT30" s="38"/>
      <c r="IU30" s="39"/>
      <c r="IV30" s="39"/>
    </row>
    <row r="31" spans="1:256" s="2" customFormat="1" ht="24.75" customHeight="1">
      <c r="A31" s="112">
        <v>41395</v>
      </c>
      <c r="B31" s="82">
        <v>45.2985</v>
      </c>
      <c r="C31" s="81" t="s">
        <v>192</v>
      </c>
      <c r="D31" s="72" t="s">
        <v>102</v>
      </c>
      <c r="E31" s="114" t="s">
        <v>26</v>
      </c>
      <c r="F31" s="59"/>
      <c r="G31" s="76"/>
      <c r="H31" s="79"/>
      <c r="I31" s="80"/>
      <c r="J31" s="81"/>
      <c r="K31" s="72"/>
      <c r="L31" s="71"/>
      <c r="M31" s="61"/>
      <c r="N31" s="59"/>
      <c r="O31" s="60"/>
      <c r="P31" s="60"/>
      <c r="Q31" s="61"/>
      <c r="R31" s="59"/>
      <c r="S31" s="60"/>
      <c r="T31" s="60"/>
      <c r="U31" s="61"/>
      <c r="V31" s="59"/>
      <c r="W31" s="60"/>
      <c r="X31" s="60"/>
      <c r="Y31" s="61"/>
      <c r="Z31" s="59"/>
      <c r="AA31" s="60"/>
      <c r="AB31" s="60"/>
      <c r="AC31" s="61"/>
      <c r="AD31" s="59"/>
      <c r="AE31" s="60"/>
      <c r="AF31" s="60"/>
      <c r="AG31" s="61"/>
      <c r="AH31" s="59"/>
      <c r="AI31" s="60"/>
      <c r="AJ31" s="60"/>
      <c r="AK31" s="61"/>
      <c r="AL31" s="59"/>
      <c r="AM31" s="60"/>
      <c r="AN31" s="60"/>
      <c r="AO31" s="61"/>
      <c r="AP31" s="59"/>
      <c r="AQ31" s="60"/>
      <c r="AR31" s="60"/>
      <c r="AS31" s="61"/>
      <c r="AT31" s="59"/>
      <c r="AU31" s="39"/>
      <c r="AV31" s="39"/>
      <c r="AW31" s="46"/>
      <c r="AX31" s="38"/>
      <c r="AY31" s="39"/>
      <c r="AZ31" s="39"/>
      <c r="BA31" s="46"/>
      <c r="BB31" s="38"/>
      <c r="BC31" s="39"/>
      <c r="BD31" s="39"/>
      <c r="BE31" s="46"/>
      <c r="BF31" s="38"/>
      <c r="BG31" s="39"/>
      <c r="BH31" s="39"/>
      <c r="BI31" s="46"/>
      <c r="BJ31" s="38"/>
      <c r="BK31" s="39"/>
      <c r="BL31" s="39"/>
      <c r="BM31" s="46"/>
      <c r="BN31" s="38"/>
      <c r="BO31" s="39"/>
      <c r="BP31" s="39"/>
      <c r="BQ31" s="46"/>
      <c r="BR31" s="38"/>
      <c r="BS31" s="39"/>
      <c r="BT31" s="39"/>
      <c r="BU31" s="46"/>
      <c r="BV31" s="38"/>
      <c r="BW31" s="39"/>
      <c r="BX31" s="39"/>
      <c r="BY31" s="46"/>
      <c r="BZ31" s="38"/>
      <c r="CA31" s="39"/>
      <c r="CB31" s="39"/>
      <c r="CC31" s="46"/>
      <c r="CD31" s="38"/>
      <c r="CE31" s="39"/>
      <c r="CF31" s="39"/>
      <c r="CG31" s="46"/>
      <c r="CH31" s="38"/>
      <c r="CI31" s="39"/>
      <c r="CJ31" s="39"/>
      <c r="CK31" s="46"/>
      <c r="CL31" s="38"/>
      <c r="CM31" s="39"/>
      <c r="CN31" s="39"/>
      <c r="CO31" s="46"/>
      <c r="CP31" s="38"/>
      <c r="CQ31" s="39"/>
      <c r="CR31" s="39"/>
      <c r="CS31" s="46"/>
      <c r="CT31" s="38"/>
      <c r="CU31" s="39"/>
      <c r="CV31" s="39"/>
      <c r="CW31" s="46"/>
      <c r="CX31" s="38"/>
      <c r="CY31" s="39"/>
      <c r="CZ31" s="39"/>
      <c r="DA31" s="46"/>
      <c r="DB31" s="38"/>
      <c r="DC31" s="39"/>
      <c r="DD31" s="39"/>
      <c r="DE31" s="46"/>
      <c r="DF31" s="38"/>
      <c r="DG31" s="39"/>
      <c r="DH31" s="39"/>
      <c r="DI31" s="46"/>
      <c r="DJ31" s="38"/>
      <c r="DK31" s="39"/>
      <c r="DL31" s="39"/>
      <c r="DM31" s="46"/>
      <c r="DN31" s="38"/>
      <c r="DO31" s="39"/>
      <c r="DP31" s="39"/>
      <c r="DQ31" s="46"/>
      <c r="DR31" s="38"/>
      <c r="DS31" s="39"/>
      <c r="DT31" s="39"/>
      <c r="DU31" s="46"/>
      <c r="DV31" s="38"/>
      <c r="DW31" s="39"/>
      <c r="DX31" s="39"/>
      <c r="DY31" s="46"/>
      <c r="DZ31" s="38"/>
      <c r="EA31" s="39"/>
      <c r="EB31" s="39"/>
      <c r="EC31" s="46"/>
      <c r="ED31" s="38"/>
      <c r="EE31" s="39"/>
      <c r="EF31" s="39"/>
      <c r="EG31" s="46"/>
      <c r="EH31" s="38"/>
      <c r="EI31" s="39"/>
      <c r="EJ31" s="39"/>
      <c r="EK31" s="46"/>
      <c r="EL31" s="38"/>
      <c r="EM31" s="39"/>
      <c r="EN31" s="39"/>
      <c r="EO31" s="46"/>
      <c r="EP31" s="38"/>
      <c r="EQ31" s="39"/>
      <c r="ER31" s="39"/>
      <c r="ES31" s="46"/>
      <c r="ET31" s="38"/>
      <c r="EU31" s="39"/>
      <c r="EV31" s="39"/>
      <c r="EW31" s="46"/>
      <c r="EX31" s="38"/>
      <c r="EY31" s="39"/>
      <c r="EZ31" s="39"/>
      <c r="FA31" s="46"/>
      <c r="FB31" s="38"/>
      <c r="FC31" s="39"/>
      <c r="FD31" s="39"/>
      <c r="FE31" s="46"/>
      <c r="FF31" s="38"/>
      <c r="FG31" s="39"/>
      <c r="FH31" s="39"/>
      <c r="FI31" s="46"/>
      <c r="FJ31" s="38"/>
      <c r="FK31" s="39"/>
      <c r="FL31" s="39"/>
      <c r="FM31" s="46"/>
      <c r="FN31" s="38"/>
      <c r="FO31" s="39"/>
      <c r="FP31" s="39"/>
      <c r="FQ31" s="46"/>
      <c r="FR31" s="38"/>
      <c r="FS31" s="39"/>
      <c r="FT31" s="39"/>
      <c r="FU31" s="46"/>
      <c r="FV31" s="38"/>
      <c r="FW31" s="39"/>
      <c r="FX31" s="39"/>
      <c r="FY31" s="46"/>
      <c r="FZ31" s="38"/>
      <c r="GA31" s="39"/>
      <c r="GB31" s="39"/>
      <c r="GC31" s="46"/>
      <c r="GD31" s="38"/>
      <c r="GE31" s="39"/>
      <c r="GF31" s="39"/>
      <c r="GG31" s="46"/>
      <c r="GH31" s="38"/>
      <c r="GI31" s="39"/>
      <c r="GJ31" s="39"/>
      <c r="GK31" s="46"/>
      <c r="GL31" s="38"/>
      <c r="GM31" s="39"/>
      <c r="GN31" s="39"/>
      <c r="GO31" s="46"/>
      <c r="GP31" s="38"/>
      <c r="GQ31" s="39"/>
      <c r="GR31" s="39"/>
      <c r="GS31" s="46"/>
      <c r="GT31" s="38"/>
      <c r="GU31" s="39"/>
      <c r="GV31" s="39"/>
      <c r="GW31" s="46"/>
      <c r="GX31" s="38"/>
      <c r="GY31" s="39"/>
      <c r="GZ31" s="39"/>
      <c r="HA31" s="46"/>
      <c r="HB31" s="38"/>
      <c r="HC31" s="39"/>
      <c r="HD31" s="39"/>
      <c r="HE31" s="46"/>
      <c r="HF31" s="38"/>
      <c r="HG31" s="39"/>
      <c r="HH31" s="39"/>
      <c r="HI31" s="46"/>
      <c r="HJ31" s="38"/>
      <c r="HK31" s="39"/>
      <c r="HL31" s="39"/>
      <c r="HM31" s="46"/>
      <c r="HN31" s="38"/>
      <c r="HO31" s="39"/>
      <c r="HP31" s="39"/>
      <c r="HQ31" s="46"/>
      <c r="HR31" s="38"/>
      <c r="HS31" s="39"/>
      <c r="HT31" s="39"/>
      <c r="HU31" s="46"/>
      <c r="HV31" s="38"/>
      <c r="HW31" s="39"/>
      <c r="HX31" s="39"/>
      <c r="HY31" s="46"/>
      <c r="HZ31" s="38"/>
      <c r="IA31" s="39"/>
      <c r="IB31" s="39"/>
      <c r="IC31" s="46"/>
      <c r="ID31" s="38"/>
      <c r="IE31" s="39"/>
      <c r="IF31" s="39"/>
      <c r="IG31" s="46"/>
      <c r="IH31" s="38"/>
      <c r="II31" s="39"/>
      <c r="IJ31" s="39"/>
      <c r="IK31" s="46"/>
      <c r="IL31" s="38"/>
      <c r="IM31" s="39"/>
      <c r="IN31" s="39"/>
      <c r="IO31" s="46"/>
      <c r="IP31" s="38"/>
      <c r="IQ31" s="39"/>
      <c r="IR31" s="39"/>
      <c r="IS31" s="46"/>
      <c r="IT31" s="38"/>
      <c r="IU31" s="39"/>
      <c r="IV31" s="39"/>
    </row>
    <row r="32" spans="1:46" s="8" customFormat="1" ht="18" customHeight="1">
      <c r="A32" s="92">
        <v>41453</v>
      </c>
      <c r="B32" s="82">
        <v>307.96999999999997</v>
      </c>
      <c r="C32" s="70" t="s">
        <v>193</v>
      </c>
      <c r="D32" s="70" t="s">
        <v>41</v>
      </c>
      <c r="E32" s="113" t="s">
        <v>26</v>
      </c>
      <c r="F32" s="57"/>
      <c r="G32" s="76"/>
      <c r="H32" s="79"/>
      <c r="I32" s="80"/>
      <c r="J32" s="81"/>
      <c r="K32" s="72"/>
      <c r="L32" s="71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</row>
    <row r="33" spans="7:12" ht="21" customHeight="1">
      <c r="G33" s="76"/>
      <c r="H33" s="11"/>
      <c r="I33" s="82"/>
      <c r="J33" s="81"/>
      <c r="K33" s="72"/>
      <c r="L33" s="71"/>
    </row>
    <row r="34" spans="1:3" ht="24.75" customHeight="1">
      <c r="A34" s="63" t="s">
        <v>34</v>
      </c>
      <c r="B34" s="107">
        <f>SUM(B23:B33)</f>
        <v>1648.042</v>
      </c>
      <c r="C34" s="102"/>
    </row>
    <row r="35" ht="24.75" customHeight="1"/>
    <row r="36" ht="24.75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34.57421875" style="2" customWidth="1"/>
    <col min="4" max="4" width="27.140625" style="2" customWidth="1"/>
    <col min="5" max="5" width="28.140625" style="2" customWidth="1"/>
    <col min="7" max="7" width="10.140625" style="0" bestFit="1" customWidth="1"/>
    <col min="9" max="9" width="38.140625" style="0" bestFit="1" customWidth="1"/>
    <col min="11" max="11" width="9.7109375" style="0" bestFit="1" customWidth="1"/>
  </cols>
  <sheetData>
    <row r="1" spans="1:5" ht="39.75" customHeight="1">
      <c r="A1" s="9" t="s">
        <v>24</v>
      </c>
      <c r="B1" s="9" t="s">
        <v>22</v>
      </c>
      <c r="C1" s="6"/>
      <c r="D1" s="6"/>
      <c r="E1" s="6"/>
    </row>
    <row r="2" spans="1:5" ht="29.25" customHeight="1">
      <c r="A2" s="10" t="s">
        <v>23</v>
      </c>
      <c r="B2" s="10" t="s">
        <v>21</v>
      </c>
      <c r="C2" s="10" t="str">
        <f>Travel!C2</f>
        <v>Period 01/01/13 - 30/06/13</v>
      </c>
      <c r="D2" s="3"/>
      <c r="E2" s="3"/>
    </row>
    <row r="3" spans="1:5" ht="39.75" customHeight="1">
      <c r="A3" s="41" t="s">
        <v>14</v>
      </c>
      <c r="B3" s="41" t="s">
        <v>1</v>
      </c>
      <c r="C3" s="4"/>
      <c r="D3" s="4"/>
      <c r="E3" s="4"/>
    </row>
    <row r="4" spans="1:5" ht="12.75" customHeight="1">
      <c r="A4" s="3" t="s">
        <v>2</v>
      </c>
      <c r="B4" s="3" t="s">
        <v>3</v>
      </c>
      <c r="C4" s="3" t="s">
        <v>15</v>
      </c>
      <c r="D4" s="3" t="s">
        <v>13</v>
      </c>
      <c r="E4" s="3" t="s">
        <v>16</v>
      </c>
    </row>
    <row r="5" spans="1:11" ht="24.75" customHeight="1">
      <c r="A5" s="89">
        <v>41261</v>
      </c>
      <c r="B5" s="119">
        <v>49.00149999999999</v>
      </c>
      <c r="C5" s="2" t="s">
        <v>94</v>
      </c>
      <c r="D5" s="2" t="s">
        <v>42</v>
      </c>
      <c r="E5" s="2" t="s">
        <v>26</v>
      </c>
      <c r="G5" s="11"/>
      <c r="H5" s="53"/>
      <c r="I5" s="80"/>
      <c r="J5" s="2"/>
      <c r="K5" s="2"/>
    </row>
    <row r="6" spans="7:11" ht="24.75" customHeight="1">
      <c r="G6" s="83"/>
      <c r="H6" s="84"/>
      <c r="I6" s="85"/>
      <c r="J6" s="2"/>
      <c r="K6" s="2"/>
    </row>
    <row r="7" spans="1:7" ht="24.75" customHeight="1">
      <c r="A7" s="91"/>
      <c r="B7" s="38"/>
      <c r="C7" s="39"/>
      <c r="E7" s="14"/>
      <c r="G7" s="78"/>
    </row>
    <row r="8" spans="1:7" ht="24.75" customHeight="1">
      <c r="A8" s="62" t="s">
        <v>34</v>
      </c>
      <c r="B8" s="68">
        <f>SUM(B5:B6)</f>
        <v>49.00149999999999</v>
      </c>
      <c r="C8" s="62"/>
      <c r="G8" s="78"/>
    </row>
    <row r="9" ht="16.5" customHeight="1">
      <c r="G9" s="78"/>
    </row>
    <row r="10" spans="1:7" ht="29.25" customHeight="1">
      <c r="A10" s="41" t="s">
        <v>14</v>
      </c>
      <c r="B10" s="41" t="s">
        <v>28</v>
      </c>
      <c r="C10" s="4"/>
      <c r="D10" s="4"/>
      <c r="E10" s="4"/>
      <c r="G10" s="78"/>
    </row>
    <row r="11" spans="1:7" ht="24.75" customHeight="1">
      <c r="A11" s="3" t="s">
        <v>2</v>
      </c>
      <c r="B11" s="3" t="s">
        <v>3</v>
      </c>
      <c r="C11" s="3" t="s">
        <v>32</v>
      </c>
      <c r="D11" s="3" t="s">
        <v>13</v>
      </c>
      <c r="E11" s="3" t="s">
        <v>16</v>
      </c>
      <c r="G11" s="78"/>
    </row>
    <row r="12" spans="1:8" ht="24.75" customHeight="1">
      <c r="A12" s="89">
        <v>41277</v>
      </c>
      <c r="B12" s="90">
        <v>498.32949999999994</v>
      </c>
      <c r="C12" s="88" t="s">
        <v>95</v>
      </c>
      <c r="D12" s="31" t="s">
        <v>36</v>
      </c>
      <c r="E12" s="32" t="s">
        <v>26</v>
      </c>
      <c r="G12" s="78"/>
      <c r="H12" s="78"/>
    </row>
    <row r="13" spans="1:8" ht="24.75" customHeight="1">
      <c r="A13" s="89">
        <v>41306</v>
      </c>
      <c r="B13" s="90">
        <v>498.32949999999994</v>
      </c>
      <c r="C13" s="88" t="s">
        <v>96</v>
      </c>
      <c r="D13" s="31" t="s">
        <v>36</v>
      </c>
      <c r="E13" s="32" t="s">
        <v>26</v>
      </c>
      <c r="G13" s="78"/>
      <c r="H13" s="78"/>
    </row>
    <row r="14" spans="1:8" ht="24.75" customHeight="1">
      <c r="A14" s="89">
        <v>41334</v>
      </c>
      <c r="B14" s="90">
        <v>498.32949999999994</v>
      </c>
      <c r="C14" s="88" t="s">
        <v>97</v>
      </c>
      <c r="D14" s="31" t="s">
        <v>36</v>
      </c>
      <c r="E14" s="32" t="s">
        <v>26</v>
      </c>
      <c r="G14" s="78"/>
      <c r="H14" s="78"/>
    </row>
    <row r="15" spans="1:8" ht="24.75" customHeight="1">
      <c r="A15" s="89">
        <v>41365</v>
      </c>
      <c r="B15" s="90">
        <v>498.32949999999994</v>
      </c>
      <c r="C15" s="88" t="s">
        <v>98</v>
      </c>
      <c r="D15" s="31" t="s">
        <v>36</v>
      </c>
      <c r="E15" s="32" t="s">
        <v>26</v>
      </c>
      <c r="G15" s="78"/>
      <c r="H15" s="78"/>
    </row>
    <row r="16" spans="1:8" ht="24.75" customHeight="1">
      <c r="A16" s="89">
        <v>41395</v>
      </c>
      <c r="B16" s="90">
        <v>498.32949999999994</v>
      </c>
      <c r="C16" s="88" t="s">
        <v>99</v>
      </c>
      <c r="D16" s="31" t="s">
        <v>36</v>
      </c>
      <c r="E16" s="32" t="s">
        <v>26</v>
      </c>
      <c r="G16" s="78"/>
      <c r="H16" s="78"/>
    </row>
    <row r="17" spans="1:8" ht="24.75" customHeight="1">
      <c r="A17" s="89">
        <v>41426</v>
      </c>
      <c r="B17" s="90">
        <v>498.32949999999994</v>
      </c>
      <c r="C17" s="88" t="s">
        <v>100</v>
      </c>
      <c r="D17" s="31" t="s">
        <v>36</v>
      </c>
      <c r="E17" s="32" t="s">
        <v>26</v>
      </c>
      <c r="G17" s="78"/>
      <c r="H17" s="78"/>
    </row>
    <row r="18" spans="1:7" ht="24.75" customHeight="1">
      <c r="A18" s="52"/>
      <c r="B18" s="86"/>
      <c r="C18" s="80"/>
      <c r="E18" s="14"/>
      <c r="G18" s="78"/>
    </row>
    <row r="19" spans="1:7" ht="24.75" customHeight="1">
      <c r="A19" s="62" t="s">
        <v>34</v>
      </c>
      <c r="B19" s="67">
        <f>SUM(B12:B17)</f>
        <v>2989.9769999999994</v>
      </c>
      <c r="E19" s="14"/>
      <c r="G19" s="78"/>
    </row>
    <row r="20" spans="1:7" ht="24.75" customHeight="1">
      <c r="A20" s="62"/>
      <c r="B20" s="62"/>
      <c r="E20" s="14"/>
      <c r="G20" s="78"/>
    </row>
    <row r="21" spans="1:2" ht="24.75" customHeight="1">
      <c r="A21" s="62"/>
      <c r="B21" s="67"/>
    </row>
    <row r="22" spans="1:2" ht="24.75" customHeight="1">
      <c r="A22" s="62"/>
      <c r="B22" s="21"/>
    </row>
    <row r="23" ht="24.75" customHeight="1"/>
    <row r="24" ht="24.75" customHeight="1"/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9.140625" style="2" bestFit="1" customWidth="1"/>
    <col min="4" max="4" width="27.140625" style="2" customWidth="1"/>
    <col min="5" max="5" width="28.140625" style="2" customWidth="1"/>
    <col min="6" max="37" width="9.140625" style="57" customWidth="1"/>
  </cols>
  <sheetData>
    <row r="1" spans="1:5" ht="34.5" customHeight="1">
      <c r="A1" s="9" t="s">
        <v>25</v>
      </c>
      <c r="B1" s="9" t="s">
        <v>22</v>
      </c>
      <c r="C1" s="6"/>
      <c r="D1" s="6"/>
      <c r="E1" s="6"/>
    </row>
    <row r="2" spans="1:5" ht="30" customHeight="1">
      <c r="A2" s="10" t="s">
        <v>23</v>
      </c>
      <c r="B2" s="10" t="s">
        <v>21</v>
      </c>
      <c r="C2" s="10" t="str">
        <f>Travel!C2</f>
        <v>Period 01/01/13 - 30/06/13</v>
      </c>
      <c r="D2" s="3"/>
      <c r="E2" s="3"/>
    </row>
    <row r="3" spans="1:5" ht="20.25" customHeight="1">
      <c r="A3" s="40" t="s">
        <v>17</v>
      </c>
      <c r="B3" s="5"/>
      <c r="C3" s="5"/>
      <c r="D3" s="5"/>
      <c r="E3" s="5"/>
    </row>
    <row r="4" spans="1:5" ht="19.5" customHeight="1">
      <c r="A4" s="3" t="s">
        <v>2</v>
      </c>
      <c r="B4" s="3" t="s">
        <v>18</v>
      </c>
      <c r="C4" s="3" t="s">
        <v>19</v>
      </c>
      <c r="D4" s="3" t="s">
        <v>20</v>
      </c>
      <c r="E4" s="3"/>
    </row>
    <row r="5" spans="1:5" ht="24.75" customHeight="1">
      <c r="A5" s="124" t="s">
        <v>186</v>
      </c>
      <c r="B5" s="45"/>
      <c r="C5" s="45"/>
      <c r="D5" s="44"/>
      <c r="E5" s="38"/>
    </row>
    <row r="6" ht="24.75" customHeight="1"/>
    <row r="7" spans="3:4" ht="24.75" customHeight="1">
      <c r="C7" s="65" t="s">
        <v>34</v>
      </c>
      <c r="D7" s="68">
        <f>SUM(D5:D6)</f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Lauren Chambers</cp:lastModifiedBy>
  <cp:lastPrinted>2012-01-26T02:21:29Z</cp:lastPrinted>
  <dcterms:created xsi:type="dcterms:W3CDTF">2010-10-17T20:59:02Z</dcterms:created>
  <dcterms:modified xsi:type="dcterms:W3CDTF">2013-07-24T20:40:19Z</dcterms:modified>
  <cp:category/>
  <cp:version/>
  <cp:contentType/>
  <cp:contentStatus/>
</cp:coreProperties>
</file>